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florida-my.sharepoint.com/personal/cjbain_ufl_edu/Documents/Website-working-fflt/professionals/stats/year-end-2020/"/>
    </mc:Choice>
  </mc:AlternateContent>
  <xr:revisionPtr revIDLastSave="10" documentId="13_ncr:40009_{AD012A62-7A76-48FA-9D31-62BBA305F43A}" xr6:coauthVersionLast="45" xr6:coauthVersionMax="45" xr10:uidLastSave="{BA43B646-1F56-4BBE-90F6-225B7B77BFC3}"/>
  <bookViews>
    <workbookView xWindow="-22740" yWindow="348" windowWidth="19680" windowHeight="12012" xr2:uid="{00000000-000D-0000-FFFF-FFFF00000000}"/>
  </bookViews>
  <sheets>
    <sheet name="ClassStatistics" sheetId="13" r:id="rId1"/>
    <sheet name="Source" sheetId="14" r:id="rId2"/>
  </sheets>
  <definedNames>
    <definedName name="_xlnm._FilterDatabase" localSheetId="0" hidden="1">ClassStatistics!$A$4:$N$75</definedName>
    <definedName name="_xlnm._FilterDatabase" localSheetId="1" hidden="1">Source!$A$6:$M$161</definedName>
    <definedName name="_xlnm.Print_Titles" localSheetId="0">ClassStatistics!$4:$4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13" l="1"/>
  <c r="N75" i="13"/>
  <c r="M71" i="13"/>
  <c r="N71" i="13"/>
  <c r="L75" i="13"/>
  <c r="L71" i="13"/>
  <c r="N59" i="13"/>
  <c r="M59" i="13"/>
  <c r="M76" i="13" s="1"/>
  <c r="L59" i="13"/>
  <c r="L76" i="13" s="1"/>
  <c r="K75" i="13"/>
  <c r="K71" i="13"/>
  <c r="K59" i="13"/>
  <c r="K76" i="13" s="1"/>
  <c r="F75" i="13"/>
  <c r="F71" i="13"/>
  <c r="F59" i="13"/>
  <c r="F76" i="13" s="1"/>
  <c r="J75" i="13"/>
  <c r="I75" i="13"/>
  <c r="H75" i="13"/>
  <c r="J71" i="13"/>
  <c r="I71" i="13"/>
  <c r="H71" i="13"/>
  <c r="J59" i="13"/>
  <c r="J76" i="13" s="1"/>
  <c r="I59" i="13"/>
  <c r="I76" i="13" s="1"/>
  <c r="H59" i="13"/>
  <c r="H76" i="13" s="1"/>
  <c r="N76" i="13" l="1"/>
</calcChain>
</file>

<file path=xl/sharedStrings.xml><?xml version="1.0" encoding="utf-8"?>
<sst xmlns="http://schemas.openxmlformats.org/spreadsheetml/2006/main" count="428" uniqueCount="174">
  <si>
    <t>Total Attending</t>
  </si>
  <si>
    <t>Total Certified</t>
  </si>
  <si>
    <t>Avg Difference</t>
  </si>
  <si>
    <t>Language</t>
  </si>
  <si>
    <t>ClassDate</t>
  </si>
  <si>
    <t>County/Organization</t>
  </si>
  <si>
    <t>Lead Instructor</t>
  </si>
  <si>
    <t>Total Tested</t>
  </si>
  <si>
    <t>Pass Rate</t>
  </si>
  <si>
    <t>Avg
Post-Test</t>
  </si>
  <si>
    <t>Avg
Pre-Test</t>
  </si>
  <si>
    <t>Report Category</t>
  </si>
  <si>
    <t>GI-BMP Training Summary by Class</t>
  </si>
  <si>
    <t>IFAS/Ext Total</t>
  </si>
  <si>
    <t>Industry Total</t>
  </si>
  <si>
    <t>Other Total</t>
  </si>
  <si>
    <t>Grand Total</t>
  </si>
  <si>
    <t>IFAS/Ext</t>
  </si>
  <si>
    <t>English</t>
  </si>
  <si>
    <t>Alachua</t>
  </si>
  <si>
    <t>SanchezT</t>
  </si>
  <si>
    <t>RickettsG</t>
  </si>
  <si>
    <t>Broward</t>
  </si>
  <si>
    <t>Orfanedes</t>
  </si>
  <si>
    <t>Spanish</t>
  </si>
  <si>
    <t>Peralta</t>
  </si>
  <si>
    <t>Charlotte</t>
  </si>
  <si>
    <t>Mitchell</t>
  </si>
  <si>
    <t>Collier</t>
  </si>
  <si>
    <t>Harlow</t>
  </si>
  <si>
    <t>Hernando</t>
  </si>
  <si>
    <t>LesterW</t>
  </si>
  <si>
    <t>Hillsborough</t>
  </si>
  <si>
    <t>HaddockS</t>
  </si>
  <si>
    <t>Lee</t>
  </si>
  <si>
    <t>Leon</t>
  </si>
  <si>
    <t>TancigM</t>
  </si>
  <si>
    <t>Manatee</t>
  </si>
  <si>
    <t>AtkinsonM</t>
  </si>
  <si>
    <t>Marion</t>
  </si>
  <si>
    <t>MarekA</t>
  </si>
  <si>
    <t>Martin</t>
  </si>
  <si>
    <t>GoodielY</t>
  </si>
  <si>
    <t>Miami-Dade</t>
  </si>
  <si>
    <t>Mayer</t>
  </si>
  <si>
    <t>Okaloosa</t>
  </si>
  <si>
    <t>Dunning</t>
  </si>
  <si>
    <t>Osceola</t>
  </si>
  <si>
    <t>Palm Beach</t>
  </si>
  <si>
    <t>AlbrechtL</t>
  </si>
  <si>
    <t>AsuajeC</t>
  </si>
  <si>
    <t>Pasco</t>
  </si>
  <si>
    <t>MollJ</t>
  </si>
  <si>
    <t>Pinellas</t>
  </si>
  <si>
    <t>RobinsonS</t>
  </si>
  <si>
    <t>Seminole</t>
  </si>
  <si>
    <t>McIntyreT</t>
  </si>
  <si>
    <t>St. Johns</t>
  </si>
  <si>
    <t>FreemanT</t>
  </si>
  <si>
    <t>Sumter</t>
  </si>
  <si>
    <t>SandersonL</t>
  </si>
  <si>
    <t>SamuelN</t>
  </si>
  <si>
    <t>LeagueS</t>
  </si>
  <si>
    <t>Volusia</t>
  </si>
  <si>
    <t>Sewards</t>
  </si>
  <si>
    <t>Washington</t>
  </si>
  <si>
    <t>OrwatM</t>
  </si>
  <si>
    <t>CashE</t>
  </si>
  <si>
    <t>UF/IFAS-UF Facilities</t>
  </si>
  <si>
    <t>Industry</t>
  </si>
  <si>
    <t>Deans Services</t>
  </si>
  <si>
    <t>MedinaO</t>
  </si>
  <si>
    <t>Estate Landscaping</t>
  </si>
  <si>
    <t>JohonnetM</t>
  </si>
  <si>
    <t>FreedleR</t>
  </si>
  <si>
    <t>Walt Disney World</t>
  </si>
  <si>
    <t>FlowersT</t>
  </si>
  <si>
    <t>Other</t>
  </si>
  <si>
    <t>BolquesA</t>
  </si>
  <si>
    <t>Pinellas County Government</t>
  </si>
  <si>
    <t>Rivera</t>
  </si>
  <si>
    <t>Bay</t>
  </si>
  <si>
    <t>McConnellJ</t>
  </si>
  <si>
    <t>BrownE</t>
  </si>
  <si>
    <t>Nov 1 2019 - Oct 31 2020</t>
  </si>
  <si>
    <t>GV2325</t>
  </si>
  <si>
    <t>GV2298</t>
  </si>
  <si>
    <t>Bay - Bay Correctional Facility</t>
  </si>
  <si>
    <t>GV2322</t>
  </si>
  <si>
    <t>GV2313</t>
  </si>
  <si>
    <t>GV2310</t>
  </si>
  <si>
    <t>GV2312</t>
  </si>
  <si>
    <t>GV2299</t>
  </si>
  <si>
    <t>GV2296</t>
  </si>
  <si>
    <t>Columbia</t>
  </si>
  <si>
    <t>GV2283</t>
  </si>
  <si>
    <t>GV2328</t>
  </si>
  <si>
    <t>GV2311</t>
  </si>
  <si>
    <t>GV2284</t>
  </si>
  <si>
    <t>GV2338</t>
  </si>
  <si>
    <t>GV2337</t>
  </si>
  <si>
    <t>GV2285</t>
  </si>
  <si>
    <t>GV2309</t>
  </si>
  <si>
    <t>GV2288</t>
  </si>
  <si>
    <t>GV2323</t>
  </si>
  <si>
    <t>GV2335</t>
  </si>
  <si>
    <t>GV2334</t>
  </si>
  <si>
    <t>GV2333</t>
  </si>
  <si>
    <t>GV2314</t>
  </si>
  <si>
    <t>GV2291</t>
  </si>
  <si>
    <t>GV2321</t>
  </si>
  <si>
    <t>GV2289</t>
  </si>
  <si>
    <t>GV2320</t>
  </si>
  <si>
    <t>Palm Beach - Palm Beach State College</t>
  </si>
  <si>
    <t>GV2342</t>
  </si>
  <si>
    <t>GV2306</t>
  </si>
  <si>
    <t>GV2317</t>
  </si>
  <si>
    <t>GV2286</t>
  </si>
  <si>
    <t>GV2329</t>
  </si>
  <si>
    <t>GV2326</t>
  </si>
  <si>
    <t>GV2319</t>
  </si>
  <si>
    <t>GV2308</t>
  </si>
  <si>
    <t>GV2287</t>
  </si>
  <si>
    <t>GV2332</t>
  </si>
  <si>
    <t>Sumter - Sumter Extension-Remote</t>
  </si>
  <si>
    <t>GV2324</t>
  </si>
  <si>
    <t>GV2300</t>
  </si>
  <si>
    <t>GV2315</t>
  </si>
  <si>
    <t>GV2293</t>
  </si>
  <si>
    <t>GV2297</t>
  </si>
  <si>
    <t>qtotClassStatsSummary_InstructorReport_Nov2019-Oct2020</t>
  </si>
  <si>
    <t>GV2339</t>
  </si>
  <si>
    <t>GV2341</t>
  </si>
  <si>
    <t>GV2340</t>
  </si>
  <si>
    <t>GV2343</t>
  </si>
  <si>
    <t>GV2336</t>
  </si>
  <si>
    <t>GV2347</t>
  </si>
  <si>
    <t>GV2346</t>
  </si>
  <si>
    <t>GV2349</t>
  </si>
  <si>
    <t>GV2295</t>
  </si>
  <si>
    <t>GV2316</t>
  </si>
  <si>
    <t>GV2305</t>
  </si>
  <si>
    <t>MW Horticulture</t>
  </si>
  <si>
    <t>GV2307</t>
  </si>
  <si>
    <t>Peninsular Pest Control Service</t>
  </si>
  <si>
    <t>RichardsonG</t>
  </si>
  <si>
    <t>GV2345</t>
  </si>
  <si>
    <t>Power X</t>
  </si>
  <si>
    <t>McMillanM</t>
  </si>
  <si>
    <t>GV2331</t>
  </si>
  <si>
    <t>GV2330</t>
  </si>
  <si>
    <t>Safari Termite &amp; Pest Control</t>
  </si>
  <si>
    <t>GV2292</t>
  </si>
  <si>
    <t>GV2290</t>
  </si>
  <si>
    <t>GV2327</t>
  </si>
  <si>
    <t>FAMU - Calhoun Correctional Institution</t>
  </si>
  <si>
    <t>GV2294</t>
  </si>
  <si>
    <t>GV2318</t>
  </si>
  <si>
    <t>FAMU - Gadsden Re-Entry Center</t>
  </si>
  <si>
    <t>Method</t>
  </si>
  <si>
    <t>GV2353</t>
  </si>
  <si>
    <t>UF/IFAS-Mainscape</t>
  </si>
  <si>
    <t>In-Person</t>
  </si>
  <si>
    <t>UF/IFAS-Twin Palm Landscape</t>
  </si>
  <si>
    <t>Zoom</t>
  </si>
  <si>
    <t>GV2351</t>
  </si>
  <si>
    <t>GV2354</t>
  </si>
  <si>
    <t>MontiP</t>
  </si>
  <si>
    <t>GV2355</t>
  </si>
  <si>
    <t>GV2352</t>
  </si>
  <si>
    <t>GV2348</t>
  </si>
  <si>
    <t>GV2344</t>
  </si>
  <si>
    <t>Lake</t>
  </si>
  <si>
    <t>MoffisB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</si>
</sst>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 indent="2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 indent="2"/>
    </xf>
    <xf numFmtId="9" fontId="0" fillId="0" borderId="0" xfId="2" applyFont="1" applyFill="1" applyAlignment="1">
      <alignment horizontal="right" indent="2"/>
    </xf>
    <xf numFmtId="164" fontId="0" fillId="0" borderId="0" xfId="0" applyNumberFormat="1" applyFill="1" applyAlignment="1">
      <alignment horizontal="right" indent="2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right" indent="2"/>
    </xf>
    <xf numFmtId="9" fontId="4" fillId="0" borderId="0" xfId="2" applyFont="1" applyFill="1" applyBorder="1" applyAlignment="1">
      <alignment horizontal="right" indent="2"/>
    </xf>
    <xf numFmtId="164" fontId="4" fillId="0" borderId="0" xfId="0" applyNumberFormat="1" applyFont="1" applyFill="1" applyBorder="1" applyAlignment="1">
      <alignment horizontal="right" indent="2"/>
    </xf>
    <xf numFmtId="0" fontId="4" fillId="0" borderId="0" xfId="0" applyFont="1" applyFill="1"/>
    <xf numFmtId="9" fontId="2" fillId="0" borderId="1" xfId="3" applyFont="1" applyBorder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</cellXfs>
  <cellStyles count="4">
    <cellStyle name="Comma" xfId="1" builtinId="3"/>
    <cellStyle name="Normal" xfId="0" builtinId="0"/>
    <cellStyle name="Percent" xfId="2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6"/>
  <sheetViews>
    <sheetView tabSelected="1" topLeftCell="C1" zoomScaleNormal="100" workbookViewId="0">
      <pane ySplit="4" topLeftCell="A5" activePane="bottomLeft" state="frozen"/>
      <selection activeCell="B1" sqref="B1"/>
      <selection pane="bottomLeft" activeCell="H37" sqref="H37:J37"/>
    </sheetView>
  </sheetViews>
  <sheetFormatPr defaultRowHeight="13.2" outlineLevelRow="2" x14ac:dyDescent="0.25"/>
  <cols>
    <col min="1" max="1" width="9.109375" customWidth="1"/>
    <col min="2" max="2" width="14.109375" customWidth="1"/>
    <col min="3" max="3" width="10.88671875" customWidth="1"/>
    <col min="4" max="4" width="34.88671875" customWidth="1"/>
    <col min="5" max="6" width="11.44140625" customWidth="1"/>
    <col min="7" max="7" width="13.5546875" customWidth="1"/>
    <col min="8" max="14" width="11.6640625" customWidth="1"/>
  </cols>
  <sheetData>
    <row r="1" spans="1:14" ht="22.8" x14ac:dyDescent="0.4">
      <c r="B1" s="3" t="s">
        <v>12</v>
      </c>
    </row>
    <row r="2" spans="1:14" ht="17.399999999999999" x14ac:dyDescent="0.3">
      <c r="B2" s="5" t="s">
        <v>84</v>
      </c>
    </row>
    <row r="3" spans="1:14" ht="6.6" customHeight="1" x14ac:dyDescent="0.25"/>
    <row r="4" spans="1:14" ht="26.4" x14ac:dyDescent="0.25">
      <c r="B4" s="4" t="s">
        <v>11</v>
      </c>
      <c r="C4" s="4" t="s">
        <v>3</v>
      </c>
      <c r="D4" s="4" t="s">
        <v>5</v>
      </c>
      <c r="E4" s="4" t="s">
        <v>159</v>
      </c>
      <c r="F4" s="4" t="s">
        <v>4</v>
      </c>
      <c r="G4" s="1" t="s">
        <v>6</v>
      </c>
      <c r="H4" s="1" t="s">
        <v>0</v>
      </c>
      <c r="I4" s="1" t="s">
        <v>1</v>
      </c>
      <c r="J4" s="1" t="s">
        <v>7</v>
      </c>
      <c r="K4" s="1" t="s">
        <v>8</v>
      </c>
      <c r="L4" s="1" t="s">
        <v>10</v>
      </c>
      <c r="M4" s="1" t="s">
        <v>9</v>
      </c>
      <c r="N4" s="1" t="s">
        <v>2</v>
      </c>
    </row>
    <row r="5" spans="1:14" outlineLevel="2" x14ac:dyDescent="0.25">
      <c r="A5" t="s">
        <v>131</v>
      </c>
      <c r="B5" s="10" t="s">
        <v>17</v>
      </c>
      <c r="C5" s="10" t="s">
        <v>18</v>
      </c>
      <c r="D5" s="10" t="s">
        <v>19</v>
      </c>
      <c r="E5" s="10" t="s">
        <v>164</v>
      </c>
      <c r="F5" s="11">
        <v>44042</v>
      </c>
      <c r="G5" s="11" t="s">
        <v>20</v>
      </c>
      <c r="H5" s="12">
        <v>11</v>
      </c>
      <c r="I5" s="12">
        <v>3</v>
      </c>
      <c r="J5" s="12">
        <v>3</v>
      </c>
      <c r="K5" s="13">
        <v>1</v>
      </c>
      <c r="L5" s="14"/>
      <c r="M5" s="14">
        <v>89.1666666666667</v>
      </c>
      <c r="N5" s="14"/>
    </row>
    <row r="6" spans="1:14" outlineLevel="2" x14ac:dyDescent="0.25">
      <c r="A6" t="s">
        <v>170</v>
      </c>
      <c r="B6" s="10" t="s">
        <v>17</v>
      </c>
      <c r="C6" s="10" t="s">
        <v>18</v>
      </c>
      <c r="D6" s="10" t="s">
        <v>19</v>
      </c>
      <c r="E6" s="10" t="s">
        <v>164</v>
      </c>
      <c r="F6" s="11">
        <v>44126</v>
      </c>
      <c r="G6" s="11" t="s">
        <v>20</v>
      </c>
      <c r="H6" s="12">
        <v>9</v>
      </c>
      <c r="I6" s="12">
        <v>5</v>
      </c>
      <c r="J6" s="12">
        <v>6</v>
      </c>
      <c r="K6" s="13">
        <v>0.83333333333333304</v>
      </c>
      <c r="L6" s="14"/>
      <c r="M6" s="14">
        <v>83.3333333333333</v>
      </c>
      <c r="N6" s="14"/>
    </row>
    <row r="7" spans="1:14" outlineLevel="2" x14ac:dyDescent="0.25">
      <c r="A7" t="s">
        <v>85</v>
      </c>
      <c r="B7" s="10" t="s">
        <v>17</v>
      </c>
      <c r="C7" s="10" t="s">
        <v>18</v>
      </c>
      <c r="D7" s="10" t="s">
        <v>81</v>
      </c>
      <c r="E7" s="10" t="s">
        <v>162</v>
      </c>
      <c r="F7" s="11">
        <v>43894</v>
      </c>
      <c r="G7" s="11" t="s">
        <v>82</v>
      </c>
      <c r="H7" s="12">
        <v>27</v>
      </c>
      <c r="I7" s="12">
        <v>19</v>
      </c>
      <c r="J7" s="12">
        <v>23</v>
      </c>
      <c r="K7" s="13">
        <v>0.82608695652173902</v>
      </c>
      <c r="L7" s="14">
        <v>77.391304347826093</v>
      </c>
      <c r="M7" s="14">
        <v>85.326086956521706</v>
      </c>
      <c r="N7" s="14">
        <v>7.9347826086956497</v>
      </c>
    </row>
    <row r="8" spans="1:14" outlineLevel="2" x14ac:dyDescent="0.25">
      <c r="A8" t="s">
        <v>86</v>
      </c>
      <c r="B8" s="10" t="s">
        <v>17</v>
      </c>
      <c r="C8" s="10" t="s">
        <v>18</v>
      </c>
      <c r="D8" s="10" t="s">
        <v>87</v>
      </c>
      <c r="E8" s="10" t="s">
        <v>162</v>
      </c>
      <c r="F8" s="11">
        <v>43816</v>
      </c>
      <c r="G8" s="11" t="s">
        <v>82</v>
      </c>
      <c r="H8" s="12">
        <v>18</v>
      </c>
      <c r="I8" s="12">
        <v>17</v>
      </c>
      <c r="J8" s="12">
        <v>18</v>
      </c>
      <c r="K8" s="13">
        <v>0.94444444444444398</v>
      </c>
      <c r="L8" s="14">
        <v>88.75</v>
      </c>
      <c r="M8" s="14">
        <v>95.6944444444444</v>
      </c>
      <c r="N8" s="14">
        <v>6.9444444444444402</v>
      </c>
    </row>
    <row r="9" spans="1:14" outlineLevel="2" x14ac:dyDescent="0.25">
      <c r="A9" t="s">
        <v>89</v>
      </c>
      <c r="B9" s="10" t="s">
        <v>17</v>
      </c>
      <c r="C9" s="10" t="s">
        <v>18</v>
      </c>
      <c r="D9" s="10" t="s">
        <v>22</v>
      </c>
      <c r="E9" s="10" t="s">
        <v>162</v>
      </c>
      <c r="F9" s="11">
        <v>43867</v>
      </c>
      <c r="G9" s="11" t="s">
        <v>23</v>
      </c>
      <c r="H9" s="12">
        <v>29</v>
      </c>
      <c r="I9" s="12">
        <v>21</v>
      </c>
      <c r="J9" s="12">
        <v>26</v>
      </c>
      <c r="K9" s="13">
        <v>0.80769230769230804</v>
      </c>
      <c r="L9" s="14">
        <v>74.423076923076906</v>
      </c>
      <c r="M9" s="14">
        <v>82.980769230769198</v>
      </c>
      <c r="N9" s="14">
        <v>10.199999999999999</v>
      </c>
    </row>
    <row r="10" spans="1:14" outlineLevel="2" x14ac:dyDescent="0.25">
      <c r="A10" t="s">
        <v>88</v>
      </c>
      <c r="B10" s="10" t="s">
        <v>17</v>
      </c>
      <c r="C10" s="10" t="s">
        <v>24</v>
      </c>
      <c r="D10" s="10" t="s">
        <v>22</v>
      </c>
      <c r="E10" s="10" t="s">
        <v>162</v>
      </c>
      <c r="F10" s="11">
        <v>43881</v>
      </c>
      <c r="G10" s="11" t="s">
        <v>25</v>
      </c>
      <c r="H10" s="12">
        <v>8</v>
      </c>
      <c r="I10" s="12">
        <v>2</v>
      </c>
      <c r="J10" s="12">
        <v>3</v>
      </c>
      <c r="K10" s="13">
        <v>0.66666666666666696</v>
      </c>
      <c r="L10" s="14">
        <v>70</v>
      </c>
      <c r="M10" s="14">
        <v>75.8333333333333</v>
      </c>
      <c r="N10" s="14">
        <v>15</v>
      </c>
    </row>
    <row r="11" spans="1:14" outlineLevel="2" x14ac:dyDescent="0.25">
      <c r="A11" t="s">
        <v>133</v>
      </c>
      <c r="B11" s="10" t="s">
        <v>17</v>
      </c>
      <c r="C11" s="10" t="s">
        <v>18</v>
      </c>
      <c r="D11" s="10" t="s">
        <v>22</v>
      </c>
      <c r="E11" s="10" t="s">
        <v>164</v>
      </c>
      <c r="F11" s="11">
        <v>44048</v>
      </c>
      <c r="G11" s="11" t="s">
        <v>23</v>
      </c>
      <c r="H11" s="12">
        <v>17</v>
      </c>
      <c r="I11" s="12">
        <v>5</v>
      </c>
      <c r="J11" s="12">
        <v>5</v>
      </c>
      <c r="K11" s="13">
        <v>1</v>
      </c>
      <c r="L11" s="14"/>
      <c r="M11" s="14">
        <v>84</v>
      </c>
      <c r="N11" s="14"/>
    </row>
    <row r="12" spans="1:14" outlineLevel="2" x14ac:dyDescent="0.25">
      <c r="A12" t="s">
        <v>132</v>
      </c>
      <c r="B12" s="10" t="s">
        <v>17</v>
      </c>
      <c r="C12" s="10" t="s">
        <v>24</v>
      </c>
      <c r="D12" s="10" t="s">
        <v>22</v>
      </c>
      <c r="E12" s="10" t="s">
        <v>164</v>
      </c>
      <c r="F12" s="11">
        <v>44069</v>
      </c>
      <c r="G12" s="11" t="s">
        <v>23</v>
      </c>
      <c r="H12" s="12">
        <v>6</v>
      </c>
      <c r="I12" s="12">
        <v>5</v>
      </c>
      <c r="J12" s="12">
        <v>6</v>
      </c>
      <c r="K12" s="13">
        <v>0.83333333333333304</v>
      </c>
      <c r="L12" s="14"/>
      <c r="M12" s="14">
        <v>82.0833333333333</v>
      </c>
      <c r="N12" s="14"/>
    </row>
    <row r="13" spans="1:14" outlineLevel="2" x14ac:dyDescent="0.25">
      <c r="A13" t="s">
        <v>90</v>
      </c>
      <c r="B13" s="10" t="s">
        <v>17</v>
      </c>
      <c r="C13" s="10" t="s">
        <v>18</v>
      </c>
      <c r="D13" s="10" t="s">
        <v>26</v>
      </c>
      <c r="E13" s="10" t="s">
        <v>162</v>
      </c>
      <c r="F13" s="11">
        <v>43859</v>
      </c>
      <c r="G13" s="11" t="s">
        <v>27</v>
      </c>
      <c r="H13" s="12">
        <v>5</v>
      </c>
      <c r="I13" s="12">
        <v>5</v>
      </c>
      <c r="J13" s="12">
        <v>5</v>
      </c>
      <c r="K13" s="13">
        <v>1</v>
      </c>
      <c r="L13" s="14">
        <v>85</v>
      </c>
      <c r="M13" s="14">
        <v>93.5</v>
      </c>
      <c r="N13" s="14">
        <v>8.5</v>
      </c>
    </row>
    <row r="14" spans="1:14" outlineLevel="2" x14ac:dyDescent="0.25">
      <c r="A14" t="s">
        <v>165</v>
      </c>
      <c r="B14" s="10" t="s">
        <v>17</v>
      </c>
      <c r="C14" s="10" t="s">
        <v>18</v>
      </c>
      <c r="D14" s="10" t="s">
        <v>26</v>
      </c>
      <c r="E14" s="10" t="s">
        <v>162</v>
      </c>
      <c r="F14" s="11">
        <v>44118</v>
      </c>
      <c r="G14" s="11" t="s">
        <v>27</v>
      </c>
      <c r="H14" s="12">
        <v>3</v>
      </c>
      <c r="I14" s="12">
        <v>2</v>
      </c>
      <c r="J14" s="12">
        <v>2</v>
      </c>
      <c r="K14" s="13">
        <v>1</v>
      </c>
      <c r="L14" s="14">
        <v>77.5</v>
      </c>
      <c r="M14" s="14">
        <v>93.75</v>
      </c>
      <c r="N14" s="14">
        <v>10</v>
      </c>
    </row>
    <row r="15" spans="1:14" outlineLevel="2" x14ac:dyDescent="0.25">
      <c r="A15" t="s">
        <v>92</v>
      </c>
      <c r="B15" s="10" t="s">
        <v>17</v>
      </c>
      <c r="C15" s="10" t="s">
        <v>24</v>
      </c>
      <c r="D15" s="10" t="s">
        <v>28</v>
      </c>
      <c r="E15" s="10" t="s">
        <v>162</v>
      </c>
      <c r="F15" s="11">
        <v>43816</v>
      </c>
      <c r="G15" s="11" t="s">
        <v>25</v>
      </c>
      <c r="H15" s="12">
        <v>12</v>
      </c>
      <c r="I15" s="12">
        <v>9</v>
      </c>
      <c r="J15" s="12">
        <v>9</v>
      </c>
      <c r="K15" s="13">
        <v>1</v>
      </c>
      <c r="L15" s="14">
        <v>70.2777777777778</v>
      </c>
      <c r="M15" s="14">
        <v>90</v>
      </c>
      <c r="N15" s="14">
        <v>19.7222222222222</v>
      </c>
    </row>
    <row r="16" spans="1:14" outlineLevel="2" x14ac:dyDescent="0.25">
      <c r="A16" t="s">
        <v>91</v>
      </c>
      <c r="B16" s="10" t="s">
        <v>17</v>
      </c>
      <c r="C16" s="10" t="s">
        <v>18</v>
      </c>
      <c r="D16" s="10" t="s">
        <v>28</v>
      </c>
      <c r="E16" s="10" t="s">
        <v>162</v>
      </c>
      <c r="F16" s="11">
        <v>43868</v>
      </c>
      <c r="G16" s="11" t="s">
        <v>25</v>
      </c>
      <c r="H16" s="12">
        <v>32</v>
      </c>
      <c r="I16" s="12">
        <v>17</v>
      </c>
      <c r="J16" s="12">
        <v>19</v>
      </c>
      <c r="K16" s="13">
        <v>0.89473684210526305</v>
      </c>
      <c r="L16" s="14">
        <v>80.625</v>
      </c>
      <c r="M16" s="14">
        <v>89.605263157894697</v>
      </c>
      <c r="N16" s="14">
        <v>9.3421052631578991</v>
      </c>
    </row>
    <row r="17" spans="1:14" outlineLevel="2" x14ac:dyDescent="0.25">
      <c r="A17" t="s">
        <v>135</v>
      </c>
      <c r="B17" s="10" t="s">
        <v>17</v>
      </c>
      <c r="C17" s="10" t="s">
        <v>24</v>
      </c>
      <c r="D17" s="10" t="s">
        <v>28</v>
      </c>
      <c r="E17" s="10" t="s">
        <v>164</v>
      </c>
      <c r="F17" s="11">
        <v>44012</v>
      </c>
      <c r="G17" s="11" t="s">
        <v>25</v>
      </c>
      <c r="H17" s="12">
        <v>6</v>
      </c>
      <c r="I17" s="12">
        <v>2</v>
      </c>
      <c r="J17" s="12">
        <v>5</v>
      </c>
      <c r="K17" s="13">
        <v>0.4</v>
      </c>
      <c r="L17" s="14"/>
      <c r="M17" s="14">
        <v>75</v>
      </c>
      <c r="N17" s="14"/>
    </row>
    <row r="18" spans="1:14" outlineLevel="2" x14ac:dyDescent="0.25">
      <c r="A18" t="s">
        <v>134</v>
      </c>
      <c r="B18" s="10" t="s">
        <v>17</v>
      </c>
      <c r="C18" s="10" t="s">
        <v>18</v>
      </c>
      <c r="D18" s="10" t="s">
        <v>28</v>
      </c>
      <c r="E18" s="10" t="s">
        <v>164</v>
      </c>
      <c r="F18" s="11">
        <v>44070</v>
      </c>
      <c r="G18" s="10" t="s">
        <v>25</v>
      </c>
      <c r="H18" s="12">
        <v>11</v>
      </c>
      <c r="I18" s="12">
        <v>7</v>
      </c>
      <c r="J18" s="12">
        <v>7</v>
      </c>
      <c r="K18" s="13">
        <v>1</v>
      </c>
      <c r="L18" s="14"/>
      <c r="M18" s="14">
        <v>87.142857142857096</v>
      </c>
      <c r="N18" s="14"/>
    </row>
    <row r="19" spans="1:14" outlineLevel="2" x14ac:dyDescent="0.25">
      <c r="A19" t="s">
        <v>166</v>
      </c>
      <c r="B19" s="10" t="s">
        <v>17</v>
      </c>
      <c r="C19" s="10" t="s">
        <v>18</v>
      </c>
      <c r="D19" s="10" t="s">
        <v>28</v>
      </c>
      <c r="E19" s="10" t="s">
        <v>164</v>
      </c>
      <c r="F19" s="11">
        <v>44132</v>
      </c>
      <c r="G19" s="10" t="s">
        <v>167</v>
      </c>
      <c r="H19" s="12">
        <v>10</v>
      </c>
      <c r="I19" s="12">
        <v>7</v>
      </c>
      <c r="J19" s="12">
        <v>7</v>
      </c>
      <c r="K19" s="13">
        <v>1</v>
      </c>
      <c r="L19" s="14"/>
      <c r="M19" s="14">
        <v>88.214285714285694</v>
      </c>
      <c r="N19" s="14"/>
    </row>
    <row r="20" spans="1:14" outlineLevel="2" x14ac:dyDescent="0.25">
      <c r="A20" t="s">
        <v>93</v>
      </c>
      <c r="B20" s="10" t="s">
        <v>17</v>
      </c>
      <c r="C20" s="10" t="s">
        <v>18</v>
      </c>
      <c r="D20" s="10" t="s">
        <v>94</v>
      </c>
      <c r="E20" s="10" t="s">
        <v>162</v>
      </c>
      <c r="F20" s="11">
        <v>43817</v>
      </c>
      <c r="G20" s="10" t="s">
        <v>29</v>
      </c>
      <c r="H20" s="12">
        <v>10</v>
      </c>
      <c r="I20" s="12">
        <v>7</v>
      </c>
      <c r="J20" s="12">
        <v>9</v>
      </c>
      <c r="K20" s="13">
        <v>0.77777777777777801</v>
      </c>
      <c r="L20" s="14">
        <v>81.25</v>
      </c>
      <c r="M20" s="14">
        <v>85</v>
      </c>
      <c r="N20" s="14">
        <v>4.4444444444444402</v>
      </c>
    </row>
    <row r="21" spans="1:14" outlineLevel="2" x14ac:dyDescent="0.25">
      <c r="A21" t="s">
        <v>95</v>
      </c>
      <c r="B21" s="10" t="s">
        <v>17</v>
      </c>
      <c r="C21" s="10" t="s">
        <v>18</v>
      </c>
      <c r="D21" s="11" t="s">
        <v>30</v>
      </c>
      <c r="E21" s="11" t="s">
        <v>162</v>
      </c>
      <c r="F21" s="11">
        <v>43771</v>
      </c>
      <c r="G21" s="10" t="s">
        <v>31</v>
      </c>
      <c r="H21" s="12">
        <v>12</v>
      </c>
      <c r="I21" s="12">
        <v>12</v>
      </c>
      <c r="J21" s="12">
        <v>12</v>
      </c>
      <c r="K21" s="13">
        <v>1</v>
      </c>
      <c r="L21" s="14">
        <v>85.625</v>
      </c>
      <c r="M21" s="14">
        <v>92.0833333333333</v>
      </c>
      <c r="N21" s="14">
        <v>6.4583333333333304</v>
      </c>
    </row>
    <row r="22" spans="1:14" outlineLevel="2" x14ac:dyDescent="0.25">
      <c r="A22" t="s">
        <v>136</v>
      </c>
      <c r="B22" s="10" t="s">
        <v>17</v>
      </c>
      <c r="C22" s="10" t="s">
        <v>18</v>
      </c>
      <c r="D22" s="11" t="s">
        <v>32</v>
      </c>
      <c r="E22" s="11" t="s">
        <v>164</v>
      </c>
      <c r="F22" s="11">
        <v>44117</v>
      </c>
      <c r="G22" s="10" t="s">
        <v>33</v>
      </c>
      <c r="H22" s="12">
        <v>12</v>
      </c>
      <c r="I22" s="12">
        <v>9</v>
      </c>
      <c r="J22" s="12">
        <v>9</v>
      </c>
      <c r="K22" s="13">
        <v>1</v>
      </c>
      <c r="L22" s="14"/>
      <c r="M22" s="14">
        <v>86.1111111111111</v>
      </c>
      <c r="N22" s="14"/>
    </row>
    <row r="23" spans="1:14" outlineLevel="2" x14ac:dyDescent="0.25">
      <c r="A23" t="s">
        <v>171</v>
      </c>
      <c r="B23" s="10" t="s">
        <v>17</v>
      </c>
      <c r="C23" s="10" t="s">
        <v>18</v>
      </c>
      <c r="D23" s="11" t="s">
        <v>172</v>
      </c>
      <c r="E23" s="11" t="s">
        <v>164</v>
      </c>
      <c r="F23" s="11">
        <v>44077</v>
      </c>
      <c r="G23" s="10" t="s">
        <v>173</v>
      </c>
      <c r="H23" s="12">
        <v>8</v>
      </c>
      <c r="I23" s="12">
        <v>7</v>
      </c>
      <c r="J23" s="12">
        <v>7</v>
      </c>
      <c r="K23" s="13">
        <v>1</v>
      </c>
      <c r="L23" s="14"/>
      <c r="M23" s="14">
        <v>88.571428571428598</v>
      </c>
      <c r="N23" s="14"/>
    </row>
    <row r="24" spans="1:14" outlineLevel="2" x14ac:dyDescent="0.25">
      <c r="A24" t="s">
        <v>96</v>
      </c>
      <c r="B24" s="10" t="s">
        <v>17</v>
      </c>
      <c r="C24" s="10" t="s">
        <v>18</v>
      </c>
      <c r="D24" s="10" t="s">
        <v>34</v>
      </c>
      <c r="E24" s="10" t="s">
        <v>162</v>
      </c>
      <c r="F24" s="11">
        <v>43889</v>
      </c>
      <c r="G24" s="10" t="s">
        <v>83</v>
      </c>
      <c r="H24" s="12">
        <v>25</v>
      </c>
      <c r="I24" s="12">
        <v>13</v>
      </c>
      <c r="J24" s="12">
        <v>15</v>
      </c>
      <c r="K24" s="13">
        <v>0.86666666666666703</v>
      </c>
      <c r="L24" s="14">
        <v>75.3125</v>
      </c>
      <c r="M24" s="14">
        <v>90.5</v>
      </c>
      <c r="N24" s="14">
        <v>13.1666666666667</v>
      </c>
    </row>
    <row r="25" spans="1:14" outlineLevel="2" x14ac:dyDescent="0.25">
      <c r="A25" t="s">
        <v>97</v>
      </c>
      <c r="B25" s="10" t="s">
        <v>17</v>
      </c>
      <c r="C25" s="10" t="s">
        <v>18</v>
      </c>
      <c r="D25" s="11" t="s">
        <v>35</v>
      </c>
      <c r="E25" s="11" t="s">
        <v>162</v>
      </c>
      <c r="F25" s="11">
        <v>43865</v>
      </c>
      <c r="G25" s="10" t="s">
        <v>36</v>
      </c>
      <c r="H25" s="12">
        <v>35</v>
      </c>
      <c r="I25" s="12">
        <v>34</v>
      </c>
      <c r="J25" s="12">
        <v>34</v>
      </c>
      <c r="K25" s="13">
        <v>1</v>
      </c>
      <c r="L25" s="14">
        <v>77.941176470588204</v>
      </c>
      <c r="M25" s="14">
        <v>95.441176470588204</v>
      </c>
      <c r="N25" s="14">
        <v>17.5</v>
      </c>
    </row>
    <row r="26" spans="1:14" outlineLevel="2" x14ac:dyDescent="0.25">
      <c r="A26" t="s">
        <v>98</v>
      </c>
      <c r="B26" s="10" t="s">
        <v>17</v>
      </c>
      <c r="C26" s="10" t="s">
        <v>18</v>
      </c>
      <c r="D26" s="10" t="s">
        <v>37</v>
      </c>
      <c r="E26" s="10" t="s">
        <v>162</v>
      </c>
      <c r="F26" s="11">
        <v>43774</v>
      </c>
      <c r="G26" s="10" t="s">
        <v>38</v>
      </c>
      <c r="H26" s="12">
        <v>17</v>
      </c>
      <c r="I26" s="12">
        <v>14</v>
      </c>
      <c r="J26" s="12">
        <v>15</v>
      </c>
      <c r="K26" s="13">
        <v>0.93333333333333302</v>
      </c>
      <c r="L26" s="14">
        <v>77.8125</v>
      </c>
      <c r="M26" s="14">
        <v>94.5</v>
      </c>
      <c r="N26" s="14">
        <v>16.8333333333333</v>
      </c>
    </row>
    <row r="27" spans="1:14" outlineLevel="2" x14ac:dyDescent="0.25">
      <c r="A27" t="s">
        <v>100</v>
      </c>
      <c r="B27" s="10" t="s">
        <v>17</v>
      </c>
      <c r="C27" s="10" t="s">
        <v>18</v>
      </c>
      <c r="D27" s="11" t="s">
        <v>39</v>
      </c>
      <c r="E27" s="11" t="s">
        <v>162</v>
      </c>
      <c r="F27" s="11">
        <v>44028</v>
      </c>
      <c r="G27" s="10" t="s">
        <v>40</v>
      </c>
      <c r="H27" s="12">
        <v>7</v>
      </c>
      <c r="I27" s="12">
        <v>4</v>
      </c>
      <c r="J27" s="12">
        <v>4</v>
      </c>
      <c r="K27" s="13">
        <v>1</v>
      </c>
      <c r="L27" s="14">
        <v>82.5</v>
      </c>
      <c r="M27" s="14">
        <v>91.875</v>
      </c>
      <c r="N27" s="14">
        <v>14.375</v>
      </c>
    </row>
    <row r="28" spans="1:14" outlineLevel="2" x14ac:dyDescent="0.25">
      <c r="A28" t="s">
        <v>99</v>
      </c>
      <c r="B28" s="10" t="s">
        <v>17</v>
      </c>
      <c r="C28" s="10" t="s">
        <v>18</v>
      </c>
      <c r="D28" s="11" t="s">
        <v>39</v>
      </c>
      <c r="E28" s="11" t="s">
        <v>162</v>
      </c>
      <c r="F28" s="11">
        <v>44035</v>
      </c>
      <c r="G28" s="10" t="s">
        <v>40</v>
      </c>
      <c r="H28" s="12">
        <v>10</v>
      </c>
      <c r="I28" s="12">
        <v>6</v>
      </c>
      <c r="J28" s="12">
        <v>6</v>
      </c>
      <c r="K28" s="13">
        <v>1</v>
      </c>
      <c r="L28" s="14">
        <v>86</v>
      </c>
      <c r="M28" s="14">
        <v>95.4166666666667</v>
      </c>
      <c r="N28" s="14">
        <v>11.6666666666667</v>
      </c>
    </row>
    <row r="29" spans="1:14" outlineLevel="2" x14ac:dyDescent="0.25">
      <c r="A29" t="s">
        <v>169</v>
      </c>
      <c r="B29" s="10" t="s">
        <v>17</v>
      </c>
      <c r="C29" s="10" t="s">
        <v>18</v>
      </c>
      <c r="D29" s="11" t="s">
        <v>39</v>
      </c>
      <c r="E29" s="11" t="s">
        <v>162</v>
      </c>
      <c r="F29" s="11">
        <v>44126</v>
      </c>
      <c r="G29" s="10" t="s">
        <v>40</v>
      </c>
      <c r="H29" s="12">
        <v>24</v>
      </c>
      <c r="I29" s="12">
        <v>19</v>
      </c>
      <c r="J29" s="12">
        <v>19</v>
      </c>
      <c r="K29" s="13">
        <v>1</v>
      </c>
      <c r="L29" s="14">
        <v>85.4166666666667</v>
      </c>
      <c r="M29" s="14">
        <v>95.131578947368396</v>
      </c>
      <c r="N29" s="14">
        <v>8.8157894736842106</v>
      </c>
    </row>
    <row r="30" spans="1:14" outlineLevel="2" x14ac:dyDescent="0.25">
      <c r="A30" t="s">
        <v>101</v>
      </c>
      <c r="B30" s="10" t="s">
        <v>17</v>
      </c>
      <c r="C30" s="10" t="s">
        <v>18</v>
      </c>
      <c r="D30" s="11" t="s">
        <v>41</v>
      </c>
      <c r="E30" s="11" t="s">
        <v>162</v>
      </c>
      <c r="F30" s="11">
        <v>43770</v>
      </c>
      <c r="G30" s="10" t="s">
        <v>42</v>
      </c>
      <c r="H30" s="12">
        <v>27</v>
      </c>
      <c r="I30" s="12">
        <v>21</v>
      </c>
      <c r="J30" s="12">
        <v>25</v>
      </c>
      <c r="K30" s="13">
        <v>0.84</v>
      </c>
      <c r="L30" s="14">
        <v>79.1666666666667</v>
      </c>
      <c r="M30" s="14">
        <v>85.1</v>
      </c>
      <c r="N30" s="14">
        <v>6.6</v>
      </c>
    </row>
    <row r="31" spans="1:14" outlineLevel="2" x14ac:dyDescent="0.25">
      <c r="A31" t="s">
        <v>103</v>
      </c>
      <c r="B31" s="10" t="s">
        <v>17</v>
      </c>
      <c r="C31" s="10" t="s">
        <v>24</v>
      </c>
      <c r="D31" s="11" t="s">
        <v>43</v>
      </c>
      <c r="E31" s="11" t="s">
        <v>162</v>
      </c>
      <c r="F31" s="11">
        <v>43788</v>
      </c>
      <c r="G31" s="10" t="s">
        <v>44</v>
      </c>
      <c r="H31" s="12">
        <v>17</v>
      </c>
      <c r="I31" s="12">
        <v>8</v>
      </c>
      <c r="J31" s="12">
        <v>11</v>
      </c>
      <c r="K31" s="13">
        <v>0.72727272727272696</v>
      </c>
      <c r="L31" s="14">
        <v>63.75</v>
      </c>
      <c r="M31" s="14">
        <v>77.272727272727295</v>
      </c>
      <c r="N31" s="14">
        <v>13</v>
      </c>
    </row>
    <row r="32" spans="1:14" outlineLevel="2" x14ac:dyDescent="0.25">
      <c r="A32" t="s">
        <v>102</v>
      </c>
      <c r="B32" s="10" t="s">
        <v>17</v>
      </c>
      <c r="C32" s="10" t="s">
        <v>18</v>
      </c>
      <c r="D32" s="15" t="s">
        <v>43</v>
      </c>
      <c r="E32" s="15" t="s">
        <v>162</v>
      </c>
      <c r="F32" s="11">
        <v>43860</v>
      </c>
      <c r="G32" s="10" t="s">
        <v>44</v>
      </c>
      <c r="H32" s="12">
        <v>29</v>
      </c>
      <c r="I32" s="12">
        <v>13</v>
      </c>
      <c r="J32" s="12">
        <v>14</v>
      </c>
      <c r="K32" s="13">
        <v>0.92857142857142905</v>
      </c>
      <c r="L32" s="14">
        <v>80.454545454545496</v>
      </c>
      <c r="M32" s="14">
        <v>90.714285714285694</v>
      </c>
      <c r="N32" s="14">
        <v>10.75</v>
      </c>
    </row>
    <row r="33" spans="1:14" outlineLevel="2" x14ac:dyDescent="0.25">
      <c r="A33" t="s">
        <v>104</v>
      </c>
      <c r="B33" s="10" t="s">
        <v>17</v>
      </c>
      <c r="C33" s="10" t="s">
        <v>18</v>
      </c>
      <c r="D33" s="11" t="s">
        <v>45</v>
      </c>
      <c r="E33" s="11" t="s">
        <v>162</v>
      </c>
      <c r="F33" s="11">
        <v>43882</v>
      </c>
      <c r="G33" s="10" t="s">
        <v>46</v>
      </c>
      <c r="H33" s="12">
        <v>39</v>
      </c>
      <c r="I33" s="12">
        <v>39</v>
      </c>
      <c r="J33" s="12">
        <v>39</v>
      </c>
      <c r="K33" s="13">
        <v>1</v>
      </c>
      <c r="L33" s="14">
        <v>82.5</v>
      </c>
      <c r="M33" s="14">
        <v>93.910256410256395</v>
      </c>
      <c r="N33" s="14">
        <v>11.4102564102564</v>
      </c>
    </row>
    <row r="34" spans="1:14" outlineLevel="2" x14ac:dyDescent="0.25">
      <c r="A34" t="s">
        <v>109</v>
      </c>
      <c r="B34" s="10" t="s">
        <v>17</v>
      </c>
      <c r="C34" s="10" t="s">
        <v>18</v>
      </c>
      <c r="D34" s="11" t="s">
        <v>47</v>
      </c>
      <c r="E34" s="11" t="s">
        <v>162</v>
      </c>
      <c r="F34" s="11">
        <v>43804</v>
      </c>
      <c r="G34" s="10" t="s">
        <v>21</v>
      </c>
      <c r="H34" s="12">
        <v>13</v>
      </c>
      <c r="I34" s="12">
        <v>9</v>
      </c>
      <c r="J34" s="12">
        <v>10</v>
      </c>
      <c r="K34" s="13">
        <v>0.9</v>
      </c>
      <c r="L34" s="14">
        <v>68.8888888888889</v>
      </c>
      <c r="M34" s="14">
        <v>87.75</v>
      </c>
      <c r="N34" s="14">
        <v>23.0555555555556</v>
      </c>
    </row>
    <row r="35" spans="1:14" outlineLevel="2" x14ac:dyDescent="0.25">
      <c r="A35" t="s">
        <v>108</v>
      </c>
      <c r="B35" s="10" t="s">
        <v>17</v>
      </c>
      <c r="C35" s="10" t="s">
        <v>18</v>
      </c>
      <c r="D35" s="11" t="s">
        <v>47</v>
      </c>
      <c r="E35" s="11" t="s">
        <v>162</v>
      </c>
      <c r="F35" s="11">
        <v>43874</v>
      </c>
      <c r="G35" s="10" t="s">
        <v>21</v>
      </c>
      <c r="H35" s="12">
        <v>18</v>
      </c>
      <c r="I35" s="12">
        <v>14</v>
      </c>
      <c r="J35" s="12">
        <v>14</v>
      </c>
      <c r="K35" s="13">
        <v>1</v>
      </c>
      <c r="L35" s="14">
        <v>81.538461538461505</v>
      </c>
      <c r="M35" s="14">
        <v>93.214285714285694</v>
      </c>
      <c r="N35" s="14">
        <v>12.5</v>
      </c>
    </row>
    <row r="36" spans="1:14" outlineLevel="2" x14ac:dyDescent="0.25">
      <c r="A36" t="s">
        <v>107</v>
      </c>
      <c r="B36" s="10" t="s">
        <v>17</v>
      </c>
      <c r="C36" s="10" t="s">
        <v>18</v>
      </c>
      <c r="D36" s="11" t="s">
        <v>47</v>
      </c>
      <c r="E36" s="11" t="s">
        <v>162</v>
      </c>
      <c r="F36" s="11">
        <v>43985</v>
      </c>
      <c r="G36" s="10" t="s">
        <v>21</v>
      </c>
      <c r="H36" s="12">
        <v>9</v>
      </c>
      <c r="I36" s="12">
        <v>7</v>
      </c>
      <c r="J36" s="12">
        <v>7</v>
      </c>
      <c r="K36" s="13">
        <v>1</v>
      </c>
      <c r="L36" s="14">
        <v>82.142857142857096</v>
      </c>
      <c r="M36" s="14">
        <v>93.928571428571402</v>
      </c>
      <c r="N36" s="14">
        <v>11.785714285714301</v>
      </c>
    </row>
    <row r="37" spans="1:14" outlineLevel="2" x14ac:dyDescent="0.25">
      <c r="A37" t="s">
        <v>106</v>
      </c>
      <c r="B37" s="10" t="s">
        <v>17</v>
      </c>
      <c r="C37" s="10" t="s">
        <v>18</v>
      </c>
      <c r="D37" s="11" t="s">
        <v>47</v>
      </c>
      <c r="E37" s="11" t="s">
        <v>162</v>
      </c>
      <c r="F37" s="11">
        <v>43986</v>
      </c>
      <c r="G37" s="10" t="s">
        <v>21</v>
      </c>
      <c r="H37" s="12">
        <v>6</v>
      </c>
      <c r="I37" s="12">
        <v>0</v>
      </c>
      <c r="J37" s="12">
        <v>0</v>
      </c>
      <c r="K37" s="13"/>
      <c r="L37" s="14"/>
      <c r="M37" s="14"/>
      <c r="N37" s="14"/>
    </row>
    <row r="38" spans="1:14" outlineLevel="2" x14ac:dyDescent="0.25">
      <c r="A38" t="s">
        <v>105</v>
      </c>
      <c r="B38" s="10" t="s">
        <v>17</v>
      </c>
      <c r="C38" s="10" t="s">
        <v>18</v>
      </c>
      <c r="D38" s="11" t="s">
        <v>47</v>
      </c>
      <c r="E38" s="11" t="s">
        <v>162</v>
      </c>
      <c r="F38" s="11">
        <v>43992</v>
      </c>
      <c r="G38" s="10" t="s">
        <v>21</v>
      </c>
      <c r="H38" s="12">
        <v>5</v>
      </c>
      <c r="I38" s="12">
        <v>4</v>
      </c>
      <c r="J38" s="12">
        <v>4</v>
      </c>
      <c r="K38" s="13">
        <v>1</v>
      </c>
      <c r="L38" s="14">
        <v>90</v>
      </c>
      <c r="M38" s="14">
        <v>98.125</v>
      </c>
      <c r="N38" s="14">
        <v>8.125</v>
      </c>
    </row>
    <row r="39" spans="1:14" outlineLevel="2" x14ac:dyDescent="0.25">
      <c r="A39" t="s">
        <v>137</v>
      </c>
      <c r="B39" s="10" t="s">
        <v>17</v>
      </c>
      <c r="C39" s="10" t="s">
        <v>18</v>
      </c>
      <c r="D39" s="11" t="s">
        <v>47</v>
      </c>
      <c r="E39" s="11" t="s">
        <v>164</v>
      </c>
      <c r="F39" s="11">
        <v>44111</v>
      </c>
      <c r="G39" s="10" t="s">
        <v>21</v>
      </c>
      <c r="H39" s="12">
        <v>43</v>
      </c>
      <c r="I39" s="12">
        <v>11</v>
      </c>
      <c r="J39" s="12">
        <v>11</v>
      </c>
      <c r="K39" s="13">
        <v>1</v>
      </c>
      <c r="L39" s="14"/>
      <c r="M39" s="14">
        <v>85</v>
      </c>
      <c r="N39" s="14"/>
    </row>
    <row r="40" spans="1:14" outlineLevel="2" x14ac:dyDescent="0.25">
      <c r="A40" t="s">
        <v>111</v>
      </c>
      <c r="B40" s="10" t="s">
        <v>17</v>
      </c>
      <c r="C40" s="10" t="s">
        <v>24</v>
      </c>
      <c r="D40" s="11" t="s">
        <v>48</v>
      </c>
      <c r="E40" s="11" t="s">
        <v>162</v>
      </c>
      <c r="F40" s="11">
        <v>43791</v>
      </c>
      <c r="G40" s="10" t="s">
        <v>50</v>
      </c>
      <c r="H40" s="12">
        <v>14</v>
      </c>
      <c r="I40" s="12">
        <v>11</v>
      </c>
      <c r="J40" s="12">
        <v>13</v>
      </c>
      <c r="K40" s="13">
        <v>0.84615384615384603</v>
      </c>
      <c r="L40" s="14">
        <v>56.875</v>
      </c>
      <c r="M40" s="14">
        <v>79.230769230769198</v>
      </c>
      <c r="N40" s="14">
        <v>21.875</v>
      </c>
    </row>
    <row r="41" spans="1:14" outlineLevel="2" x14ac:dyDescent="0.25">
      <c r="A41" t="s">
        <v>110</v>
      </c>
      <c r="B41" s="10" t="s">
        <v>17</v>
      </c>
      <c r="C41" s="10" t="s">
        <v>18</v>
      </c>
      <c r="D41" s="11" t="s">
        <v>48</v>
      </c>
      <c r="E41" s="11" t="s">
        <v>162</v>
      </c>
      <c r="F41" s="11">
        <v>43875</v>
      </c>
      <c r="G41" s="10" t="s">
        <v>49</v>
      </c>
      <c r="H41" s="12">
        <v>46</v>
      </c>
      <c r="I41" s="12">
        <v>36</v>
      </c>
      <c r="J41" s="12">
        <v>42</v>
      </c>
      <c r="K41" s="13">
        <v>0.85714285714285698</v>
      </c>
      <c r="L41" s="14">
        <v>76.987179487179503</v>
      </c>
      <c r="M41" s="14">
        <v>84.702380952380906</v>
      </c>
      <c r="N41" s="14">
        <v>9.1025641025641004</v>
      </c>
    </row>
    <row r="42" spans="1:14" outlineLevel="2" x14ac:dyDescent="0.25">
      <c r="A42" t="s">
        <v>112</v>
      </c>
      <c r="B42" s="10" t="s">
        <v>17</v>
      </c>
      <c r="C42" s="10" t="s">
        <v>18</v>
      </c>
      <c r="D42" s="11" t="s">
        <v>113</v>
      </c>
      <c r="E42" s="11" t="s">
        <v>162</v>
      </c>
      <c r="F42" s="11">
        <v>43874</v>
      </c>
      <c r="G42" s="10" t="s">
        <v>49</v>
      </c>
      <c r="H42" s="12">
        <v>11</v>
      </c>
      <c r="I42" s="12">
        <v>10</v>
      </c>
      <c r="J42" s="12">
        <v>11</v>
      </c>
      <c r="K42" s="13">
        <v>0.90909090909090895</v>
      </c>
      <c r="L42" s="14"/>
      <c r="M42" s="14">
        <v>84.772727272727295</v>
      </c>
      <c r="N42" s="14"/>
    </row>
    <row r="43" spans="1:14" outlineLevel="2" x14ac:dyDescent="0.25">
      <c r="A43" t="s">
        <v>115</v>
      </c>
      <c r="B43" s="10" t="s">
        <v>17</v>
      </c>
      <c r="C43" s="10" t="s">
        <v>18</v>
      </c>
      <c r="D43" s="10" t="s">
        <v>51</v>
      </c>
      <c r="E43" s="10" t="s">
        <v>162</v>
      </c>
      <c r="F43" s="11">
        <v>43816</v>
      </c>
      <c r="G43" s="10" t="s">
        <v>52</v>
      </c>
      <c r="H43" s="12">
        <v>4</v>
      </c>
      <c r="I43" s="12">
        <v>4</v>
      </c>
      <c r="J43" s="12">
        <v>4</v>
      </c>
      <c r="K43" s="13">
        <v>1</v>
      </c>
      <c r="L43" s="14">
        <v>83.125</v>
      </c>
      <c r="M43" s="14">
        <v>93.125</v>
      </c>
      <c r="N43" s="14">
        <v>10</v>
      </c>
    </row>
    <row r="44" spans="1:14" outlineLevel="2" x14ac:dyDescent="0.25">
      <c r="A44" t="s">
        <v>114</v>
      </c>
      <c r="B44" s="10" t="s">
        <v>17</v>
      </c>
      <c r="C44" s="10" t="s">
        <v>18</v>
      </c>
      <c r="D44" s="11" t="s">
        <v>51</v>
      </c>
      <c r="E44" s="11" t="s">
        <v>162</v>
      </c>
      <c r="F44" s="11">
        <v>44061</v>
      </c>
      <c r="G44" s="10" t="s">
        <v>52</v>
      </c>
      <c r="H44" s="12">
        <v>3</v>
      </c>
      <c r="I44" s="12">
        <v>3</v>
      </c>
      <c r="J44" s="12">
        <v>3</v>
      </c>
      <c r="K44" s="13">
        <v>1</v>
      </c>
      <c r="L44" s="14">
        <v>88.3333333333333</v>
      </c>
      <c r="M44" s="14">
        <v>91.6666666666667</v>
      </c>
      <c r="N44" s="14">
        <v>3.3333333333333299</v>
      </c>
    </row>
    <row r="45" spans="1:14" outlineLevel="2" x14ac:dyDescent="0.25">
      <c r="A45" t="s">
        <v>117</v>
      </c>
      <c r="B45" s="10" t="s">
        <v>17</v>
      </c>
      <c r="C45" s="10" t="s">
        <v>18</v>
      </c>
      <c r="D45" s="11" t="s">
        <v>53</v>
      </c>
      <c r="E45" s="11" t="s">
        <v>162</v>
      </c>
      <c r="F45" s="11">
        <v>43782</v>
      </c>
      <c r="G45" s="10" t="s">
        <v>54</v>
      </c>
      <c r="H45" s="12">
        <v>18</v>
      </c>
      <c r="I45" s="12">
        <v>13</v>
      </c>
      <c r="J45" s="12">
        <v>13</v>
      </c>
      <c r="K45" s="13">
        <v>1</v>
      </c>
      <c r="L45" s="14">
        <v>82.307692307692307</v>
      </c>
      <c r="M45" s="14">
        <v>92.692307692307693</v>
      </c>
      <c r="N45" s="14">
        <v>10.384615384615399</v>
      </c>
    </row>
    <row r="46" spans="1:14" outlineLevel="2" x14ac:dyDescent="0.25">
      <c r="A46" t="s">
        <v>116</v>
      </c>
      <c r="B46" s="10" t="s">
        <v>17</v>
      </c>
      <c r="C46" s="10" t="s">
        <v>18</v>
      </c>
      <c r="D46" s="11" t="s">
        <v>53</v>
      </c>
      <c r="E46" s="11" t="s">
        <v>162</v>
      </c>
      <c r="F46" s="11">
        <v>43880</v>
      </c>
      <c r="G46" s="10" t="s">
        <v>54</v>
      </c>
      <c r="H46" s="12">
        <v>30</v>
      </c>
      <c r="I46" s="12">
        <v>16</v>
      </c>
      <c r="J46" s="12">
        <v>17</v>
      </c>
      <c r="K46" s="13">
        <v>0.94117647058823495</v>
      </c>
      <c r="L46" s="14">
        <v>81.029411764705898</v>
      </c>
      <c r="M46" s="14">
        <v>90.735294117647101</v>
      </c>
      <c r="N46" s="14">
        <v>9.7058823529411793</v>
      </c>
    </row>
    <row r="47" spans="1:14" outlineLevel="2" x14ac:dyDescent="0.25">
      <c r="A47" t="s">
        <v>118</v>
      </c>
      <c r="B47" s="10" t="s">
        <v>17</v>
      </c>
      <c r="C47" s="10" t="s">
        <v>18</v>
      </c>
      <c r="D47" s="11" t="s">
        <v>55</v>
      </c>
      <c r="E47" s="11" t="s">
        <v>162</v>
      </c>
      <c r="F47" s="11">
        <v>43902</v>
      </c>
      <c r="G47" s="10" t="s">
        <v>56</v>
      </c>
      <c r="H47" s="12">
        <v>18</v>
      </c>
      <c r="I47" s="12">
        <v>11</v>
      </c>
      <c r="J47" s="12">
        <v>13</v>
      </c>
      <c r="K47" s="13">
        <v>0.84615384615384603</v>
      </c>
      <c r="L47" s="14">
        <v>76.607142857142904</v>
      </c>
      <c r="M47" s="14">
        <v>87.5</v>
      </c>
      <c r="N47" s="14">
        <v>10</v>
      </c>
    </row>
    <row r="48" spans="1:14" outlineLevel="2" x14ac:dyDescent="0.25">
      <c r="A48" t="s">
        <v>120</v>
      </c>
      <c r="B48" s="10" t="s">
        <v>17</v>
      </c>
      <c r="C48" s="10" t="s">
        <v>18</v>
      </c>
      <c r="D48" s="11" t="s">
        <v>57</v>
      </c>
      <c r="E48" s="11" t="s">
        <v>162</v>
      </c>
      <c r="F48" s="11">
        <v>43886</v>
      </c>
      <c r="G48" s="10" t="s">
        <v>58</v>
      </c>
      <c r="H48" s="12">
        <v>23</v>
      </c>
      <c r="I48" s="12">
        <v>19</v>
      </c>
      <c r="J48" s="12">
        <v>23</v>
      </c>
      <c r="K48" s="13">
        <v>0.82608695652173902</v>
      </c>
      <c r="L48" s="14">
        <v>74.673913043478294</v>
      </c>
      <c r="M48" s="14">
        <v>86.413043478260903</v>
      </c>
      <c r="N48" s="14">
        <v>11.7391304347826</v>
      </c>
    </row>
    <row r="49" spans="1:14" outlineLevel="2" x14ac:dyDescent="0.25">
      <c r="A49" t="s">
        <v>119</v>
      </c>
      <c r="B49" s="10" t="s">
        <v>17</v>
      </c>
      <c r="C49" s="10" t="s">
        <v>18</v>
      </c>
      <c r="D49" s="11" t="s">
        <v>57</v>
      </c>
      <c r="E49" s="11" t="s">
        <v>162</v>
      </c>
      <c r="F49" s="11">
        <v>43894</v>
      </c>
      <c r="G49" s="10" t="s">
        <v>58</v>
      </c>
      <c r="H49" s="12">
        <v>18</v>
      </c>
      <c r="I49" s="12">
        <v>17</v>
      </c>
      <c r="J49" s="12">
        <v>18</v>
      </c>
      <c r="K49" s="13">
        <v>0.94444444444444398</v>
      </c>
      <c r="L49" s="14">
        <v>79.0277777777778</v>
      </c>
      <c r="M49" s="14">
        <v>86.25</v>
      </c>
      <c r="N49" s="14">
        <v>7.2222222222222197</v>
      </c>
    </row>
    <row r="50" spans="1:14" outlineLevel="2" x14ac:dyDescent="0.25">
      <c r="A50" t="s">
        <v>122</v>
      </c>
      <c r="B50" s="10" t="s">
        <v>17</v>
      </c>
      <c r="C50" s="10" t="s">
        <v>18</v>
      </c>
      <c r="D50" s="11" t="s">
        <v>59</v>
      </c>
      <c r="E50" s="11" t="s">
        <v>162</v>
      </c>
      <c r="F50" s="11">
        <v>43784</v>
      </c>
      <c r="G50" s="10" t="s">
        <v>60</v>
      </c>
      <c r="H50" s="12">
        <v>9</v>
      </c>
      <c r="I50" s="12">
        <v>9</v>
      </c>
      <c r="J50" s="12">
        <v>9</v>
      </c>
      <c r="K50" s="13">
        <v>1</v>
      </c>
      <c r="L50" s="14">
        <v>82.2222222222222</v>
      </c>
      <c r="M50" s="14">
        <v>88.3333333333333</v>
      </c>
      <c r="N50" s="14">
        <v>6.1111111111111098</v>
      </c>
    </row>
    <row r="51" spans="1:14" outlineLevel="2" x14ac:dyDescent="0.25">
      <c r="A51" t="s">
        <v>121</v>
      </c>
      <c r="B51" s="10" t="s">
        <v>17</v>
      </c>
      <c r="C51" s="10" t="s">
        <v>18</v>
      </c>
      <c r="D51" s="11" t="s">
        <v>59</v>
      </c>
      <c r="E51" s="11" t="s">
        <v>162</v>
      </c>
      <c r="F51" s="11">
        <v>43858</v>
      </c>
      <c r="G51" s="10" t="s">
        <v>61</v>
      </c>
      <c r="H51" s="12">
        <v>9</v>
      </c>
      <c r="I51" s="12">
        <v>6</v>
      </c>
      <c r="J51" s="12">
        <v>7</v>
      </c>
      <c r="K51" s="13">
        <v>0.85714285714285698</v>
      </c>
      <c r="L51" s="14">
        <v>80.714285714285694</v>
      </c>
      <c r="M51" s="14">
        <v>85.714285714285694</v>
      </c>
      <c r="N51" s="14">
        <v>5</v>
      </c>
    </row>
    <row r="52" spans="1:14" outlineLevel="2" x14ac:dyDescent="0.25">
      <c r="A52" t="s">
        <v>123</v>
      </c>
      <c r="B52" s="10" t="s">
        <v>17</v>
      </c>
      <c r="C52" s="10" t="s">
        <v>18</v>
      </c>
      <c r="D52" s="11" t="s">
        <v>124</v>
      </c>
      <c r="E52" s="11" t="s">
        <v>162</v>
      </c>
      <c r="F52" s="11">
        <v>43960</v>
      </c>
      <c r="G52" s="10" t="s">
        <v>62</v>
      </c>
      <c r="H52" s="12">
        <v>1</v>
      </c>
      <c r="I52" s="12">
        <v>1</v>
      </c>
      <c r="J52" s="12">
        <v>1</v>
      </c>
      <c r="K52" s="13">
        <v>1</v>
      </c>
      <c r="L52" s="14">
        <v>100</v>
      </c>
      <c r="M52" s="14">
        <v>100</v>
      </c>
      <c r="N52" s="14">
        <v>0</v>
      </c>
    </row>
    <row r="53" spans="1:14" outlineLevel="2" x14ac:dyDescent="0.25">
      <c r="A53" t="s">
        <v>128</v>
      </c>
      <c r="B53" s="10" t="s">
        <v>17</v>
      </c>
      <c r="C53" s="10" t="s">
        <v>18</v>
      </c>
      <c r="D53" s="11" t="s">
        <v>63</v>
      </c>
      <c r="E53" s="11" t="s">
        <v>162</v>
      </c>
      <c r="F53" s="11">
        <v>43794</v>
      </c>
      <c r="G53" s="10" t="s">
        <v>64</v>
      </c>
      <c r="H53" s="12">
        <v>11</v>
      </c>
      <c r="I53" s="12">
        <v>7</v>
      </c>
      <c r="J53" s="12">
        <v>11</v>
      </c>
      <c r="K53" s="13">
        <v>0.63636363636363602</v>
      </c>
      <c r="L53" s="14">
        <v>65.909090909090907</v>
      </c>
      <c r="M53" s="14">
        <v>79.090909090909093</v>
      </c>
      <c r="N53" s="14">
        <v>13.181818181818199</v>
      </c>
    </row>
    <row r="54" spans="1:14" outlineLevel="2" x14ac:dyDescent="0.25">
      <c r="A54" t="s">
        <v>127</v>
      </c>
      <c r="B54" s="10" t="s">
        <v>17</v>
      </c>
      <c r="C54" s="10" t="s">
        <v>18</v>
      </c>
      <c r="D54" s="11" t="s">
        <v>63</v>
      </c>
      <c r="E54" s="11" t="s">
        <v>162</v>
      </c>
      <c r="F54" s="11">
        <v>43875</v>
      </c>
      <c r="G54" s="10" t="s">
        <v>64</v>
      </c>
      <c r="H54" s="12">
        <v>35</v>
      </c>
      <c r="I54" s="12">
        <v>31</v>
      </c>
      <c r="J54" s="12">
        <v>35</v>
      </c>
      <c r="K54" s="13">
        <v>0.88571428571428601</v>
      </c>
      <c r="L54" s="14">
        <v>77.642857142857096</v>
      </c>
      <c r="M54" s="14">
        <v>87.285714285714306</v>
      </c>
      <c r="N54" s="14">
        <v>9.6428571428571406</v>
      </c>
    </row>
    <row r="55" spans="1:14" outlineLevel="2" x14ac:dyDescent="0.25">
      <c r="A55" t="s">
        <v>129</v>
      </c>
      <c r="B55" s="10" t="s">
        <v>17</v>
      </c>
      <c r="C55" s="10" t="s">
        <v>18</v>
      </c>
      <c r="D55" s="11" t="s">
        <v>65</v>
      </c>
      <c r="E55" s="11" t="s">
        <v>162</v>
      </c>
      <c r="F55" s="11">
        <v>43816</v>
      </c>
      <c r="G55" s="10" t="s">
        <v>66</v>
      </c>
      <c r="H55" s="12">
        <v>2</v>
      </c>
      <c r="I55" s="12">
        <v>2</v>
      </c>
      <c r="J55" s="12">
        <v>2</v>
      </c>
      <c r="K55" s="13">
        <v>1</v>
      </c>
      <c r="L55" s="14">
        <v>88.75</v>
      </c>
      <c r="M55" s="14">
        <v>95</v>
      </c>
      <c r="N55" s="14">
        <v>6.25</v>
      </c>
    </row>
    <row r="56" spans="1:14" outlineLevel="2" x14ac:dyDescent="0.25">
      <c r="A56" t="s">
        <v>160</v>
      </c>
      <c r="B56" s="10" t="s">
        <v>17</v>
      </c>
      <c r="C56" s="10" t="s">
        <v>24</v>
      </c>
      <c r="D56" s="10" t="s">
        <v>161</v>
      </c>
      <c r="E56" s="10" t="s">
        <v>162</v>
      </c>
      <c r="F56" s="11">
        <v>44127</v>
      </c>
      <c r="G56" s="11" t="s">
        <v>25</v>
      </c>
      <c r="H56" s="12">
        <v>9</v>
      </c>
      <c r="I56" s="12">
        <v>1</v>
      </c>
      <c r="J56" s="12">
        <v>3</v>
      </c>
      <c r="K56" s="13">
        <v>0.33333333333333298</v>
      </c>
      <c r="L56" s="14">
        <v>51.6666666666667</v>
      </c>
      <c r="M56" s="14">
        <v>75</v>
      </c>
      <c r="N56" s="14">
        <v>23.3333333333333</v>
      </c>
    </row>
    <row r="57" spans="1:14" outlineLevel="2" x14ac:dyDescent="0.25">
      <c r="A57" t="s">
        <v>126</v>
      </c>
      <c r="B57" s="10" t="s">
        <v>17</v>
      </c>
      <c r="C57" s="10" t="s">
        <v>18</v>
      </c>
      <c r="D57" s="10" t="s">
        <v>163</v>
      </c>
      <c r="E57" s="10" t="s">
        <v>162</v>
      </c>
      <c r="F57" s="11">
        <v>43819</v>
      </c>
      <c r="G57" s="11" t="s">
        <v>67</v>
      </c>
      <c r="H57" s="12">
        <v>6</v>
      </c>
      <c r="I57" s="12">
        <v>6</v>
      </c>
      <c r="J57" s="12">
        <v>6</v>
      </c>
      <c r="K57" s="13">
        <v>1</v>
      </c>
      <c r="L57" s="14">
        <v>82.5</v>
      </c>
      <c r="M57" s="14">
        <v>91.6666666666667</v>
      </c>
      <c r="N57" s="14">
        <v>9.1666666666666696</v>
      </c>
    </row>
    <row r="58" spans="1:14" outlineLevel="2" x14ac:dyDescent="0.25">
      <c r="A58" t="s">
        <v>125</v>
      </c>
      <c r="B58" s="10" t="s">
        <v>17</v>
      </c>
      <c r="C58" s="10" t="s">
        <v>18</v>
      </c>
      <c r="D58" s="10" t="s">
        <v>68</v>
      </c>
      <c r="E58" s="10" t="s">
        <v>162</v>
      </c>
      <c r="F58" s="11">
        <v>43895</v>
      </c>
      <c r="G58" s="11" t="s">
        <v>67</v>
      </c>
      <c r="H58" s="12">
        <v>15</v>
      </c>
      <c r="I58" s="12">
        <v>12</v>
      </c>
      <c r="J58" s="12">
        <v>14</v>
      </c>
      <c r="K58" s="13">
        <v>0.85714285714285698</v>
      </c>
      <c r="L58" s="14">
        <v>71.1666666666667</v>
      </c>
      <c r="M58" s="14">
        <v>84.285714285714306</v>
      </c>
      <c r="N58" s="14">
        <v>11.25</v>
      </c>
    </row>
    <row r="59" spans="1:14" outlineLevel="1" x14ac:dyDescent="0.25">
      <c r="B59" s="7" t="s">
        <v>13</v>
      </c>
      <c r="C59" s="6"/>
      <c r="D59" s="7"/>
      <c r="E59" s="8"/>
      <c r="F59" s="6" t="str">
        <f>SUBTOTAL(2,F5:F58) &amp; " classes"</f>
        <v>54 classes</v>
      </c>
      <c r="G59" s="7"/>
      <c r="H59" s="9">
        <f>SUBTOTAL(9,H5:H58)</f>
        <v>852</v>
      </c>
      <c r="I59" s="9">
        <f>SUBTOTAL(9,I5:I58)</f>
        <v>592</v>
      </c>
      <c r="J59" s="9">
        <f>SUBTOTAL(9,J5:J58)</f>
        <v>654</v>
      </c>
      <c r="K59" s="20">
        <f>SUBTOTAL(1,K5:K58)</f>
        <v>0.90414834183984627</v>
      </c>
      <c r="L59" s="21">
        <f>SUBTOTAL(1,L5:L58)</f>
        <v>78.662015756439402</v>
      </c>
      <c r="M59" s="21">
        <f>SUBTOTAL(1,M5:M58)</f>
        <v>88.278124674366921</v>
      </c>
      <c r="N59" s="21">
        <f>SUBTOTAL(1,N5:N58)</f>
        <v>10.843544023200486</v>
      </c>
    </row>
    <row r="60" spans="1:14" outlineLevel="2" x14ac:dyDescent="0.25">
      <c r="A60" t="s">
        <v>139</v>
      </c>
      <c r="B60" s="10" t="s">
        <v>69</v>
      </c>
      <c r="C60" s="10" t="s">
        <v>18</v>
      </c>
      <c r="D60" s="11" t="s">
        <v>70</v>
      </c>
      <c r="E60" s="11" t="s">
        <v>162</v>
      </c>
      <c r="F60" s="11">
        <v>43811</v>
      </c>
      <c r="G60" s="10" t="s">
        <v>71</v>
      </c>
      <c r="H60" s="12">
        <v>1</v>
      </c>
      <c r="I60" s="12">
        <v>1</v>
      </c>
      <c r="J60" s="12">
        <v>1</v>
      </c>
      <c r="K60" s="13">
        <v>1</v>
      </c>
      <c r="L60" s="14">
        <v>85</v>
      </c>
      <c r="M60" s="14">
        <v>87.5</v>
      </c>
      <c r="N60" s="14">
        <v>2.5</v>
      </c>
    </row>
    <row r="61" spans="1:14" outlineLevel="2" x14ac:dyDescent="0.25">
      <c r="A61" t="s">
        <v>138</v>
      </c>
      <c r="B61" s="10" t="s">
        <v>69</v>
      </c>
      <c r="C61" s="10" t="s">
        <v>18</v>
      </c>
      <c r="D61" s="11" t="s">
        <v>70</v>
      </c>
      <c r="E61" s="11" t="s">
        <v>162</v>
      </c>
      <c r="F61" s="11">
        <v>44125</v>
      </c>
      <c r="G61" s="10" t="s">
        <v>71</v>
      </c>
      <c r="H61" s="12">
        <v>5</v>
      </c>
      <c r="I61" s="12">
        <v>5</v>
      </c>
      <c r="J61" s="12">
        <v>5</v>
      </c>
      <c r="K61" s="13">
        <v>1</v>
      </c>
      <c r="L61" s="14"/>
      <c r="M61" s="14">
        <v>88</v>
      </c>
      <c r="N61" s="14"/>
    </row>
    <row r="62" spans="1:14" outlineLevel="2" x14ac:dyDescent="0.25">
      <c r="A62" t="s">
        <v>140</v>
      </c>
      <c r="B62" s="10" t="s">
        <v>69</v>
      </c>
      <c r="C62" s="10" t="s">
        <v>18</v>
      </c>
      <c r="D62" s="11" t="s">
        <v>72</v>
      </c>
      <c r="E62" s="11" t="s">
        <v>162</v>
      </c>
      <c r="F62" s="11">
        <v>43876</v>
      </c>
      <c r="G62" s="10" t="s">
        <v>73</v>
      </c>
      <c r="H62" s="12">
        <v>16</v>
      </c>
      <c r="I62" s="12">
        <v>16</v>
      </c>
      <c r="J62" s="12">
        <v>16</v>
      </c>
      <c r="K62" s="13">
        <v>1</v>
      </c>
      <c r="L62" s="14">
        <v>87.03125</v>
      </c>
      <c r="M62" s="14">
        <v>95.625</v>
      </c>
      <c r="N62" s="14">
        <v>8.59375</v>
      </c>
    </row>
    <row r="63" spans="1:14" outlineLevel="2" x14ac:dyDescent="0.25">
      <c r="A63" t="s">
        <v>141</v>
      </c>
      <c r="B63" s="10" t="s">
        <v>69</v>
      </c>
      <c r="C63" s="10" t="s">
        <v>18</v>
      </c>
      <c r="D63" s="11" t="s">
        <v>142</v>
      </c>
      <c r="E63" s="11" t="s">
        <v>162</v>
      </c>
      <c r="F63" s="11">
        <v>43812</v>
      </c>
      <c r="G63" s="10" t="s">
        <v>25</v>
      </c>
      <c r="H63" s="12">
        <v>15</v>
      </c>
      <c r="I63" s="12">
        <v>10</v>
      </c>
      <c r="J63" s="12">
        <v>11</v>
      </c>
      <c r="K63" s="13">
        <v>0.90909090909090895</v>
      </c>
      <c r="L63" s="14">
        <v>80.625</v>
      </c>
      <c r="M63" s="14">
        <v>92.954545454545496</v>
      </c>
      <c r="N63" s="14">
        <v>13.409090909090899</v>
      </c>
    </row>
    <row r="64" spans="1:14" outlineLevel="2" x14ac:dyDescent="0.25">
      <c r="A64" t="s">
        <v>143</v>
      </c>
      <c r="B64" s="10" t="s">
        <v>69</v>
      </c>
      <c r="C64" s="10" t="s">
        <v>18</v>
      </c>
      <c r="D64" s="11" t="s">
        <v>144</v>
      </c>
      <c r="E64" s="11" t="s">
        <v>162</v>
      </c>
      <c r="F64" s="11">
        <v>43851</v>
      </c>
      <c r="G64" s="10" t="s">
        <v>145</v>
      </c>
      <c r="H64" s="12">
        <v>14</v>
      </c>
      <c r="I64" s="12">
        <v>8</v>
      </c>
      <c r="J64" s="12">
        <v>8</v>
      </c>
      <c r="K64" s="13">
        <v>1</v>
      </c>
      <c r="L64" s="14">
        <v>80.9375</v>
      </c>
      <c r="M64" s="14">
        <v>97.5</v>
      </c>
      <c r="N64" s="14">
        <v>16.5625</v>
      </c>
    </row>
    <row r="65" spans="1:14" outlineLevel="2" x14ac:dyDescent="0.25">
      <c r="A65" t="s">
        <v>149</v>
      </c>
      <c r="B65" s="10" t="s">
        <v>69</v>
      </c>
      <c r="C65" s="10" t="s">
        <v>18</v>
      </c>
      <c r="D65" s="10" t="s">
        <v>147</v>
      </c>
      <c r="E65" s="10" t="s">
        <v>162</v>
      </c>
      <c r="F65" s="11">
        <v>43896</v>
      </c>
      <c r="G65" s="10" t="s">
        <v>148</v>
      </c>
      <c r="H65" s="16">
        <v>20</v>
      </c>
      <c r="I65" s="16">
        <v>20</v>
      </c>
      <c r="J65" s="16">
        <v>20</v>
      </c>
      <c r="K65" s="17">
        <v>1</v>
      </c>
      <c r="L65" s="18">
        <v>75.75</v>
      </c>
      <c r="M65" s="18">
        <v>96.125</v>
      </c>
      <c r="N65" s="18">
        <v>20.375</v>
      </c>
    </row>
    <row r="66" spans="1:14" outlineLevel="2" x14ac:dyDescent="0.25">
      <c r="A66" t="s">
        <v>146</v>
      </c>
      <c r="B66" s="10" t="s">
        <v>69</v>
      </c>
      <c r="C66" s="10" t="s">
        <v>18</v>
      </c>
      <c r="D66" s="19" t="s">
        <v>147</v>
      </c>
      <c r="E66" s="19" t="s">
        <v>162</v>
      </c>
      <c r="F66" s="11">
        <v>44062</v>
      </c>
      <c r="G66" s="10" t="s">
        <v>148</v>
      </c>
      <c r="H66" s="16">
        <v>5</v>
      </c>
      <c r="I66" s="16">
        <v>5</v>
      </c>
      <c r="J66" s="16">
        <v>5</v>
      </c>
      <c r="K66" s="17">
        <v>1</v>
      </c>
      <c r="L66" s="18">
        <v>79.5</v>
      </c>
      <c r="M66" s="18">
        <v>99.5</v>
      </c>
      <c r="N66" s="18">
        <v>20</v>
      </c>
    </row>
    <row r="67" spans="1:14" outlineLevel="2" x14ac:dyDescent="0.25">
      <c r="A67" t="s">
        <v>152</v>
      </c>
      <c r="B67" s="10" t="s">
        <v>69</v>
      </c>
      <c r="C67" s="10" t="s">
        <v>18</v>
      </c>
      <c r="D67" s="19" t="s">
        <v>151</v>
      </c>
      <c r="E67" s="19" t="s">
        <v>162</v>
      </c>
      <c r="F67" s="11">
        <v>43805</v>
      </c>
      <c r="G67" s="10" t="s">
        <v>74</v>
      </c>
      <c r="H67" s="16">
        <v>5</v>
      </c>
      <c r="I67" s="16">
        <v>5</v>
      </c>
      <c r="J67" s="16">
        <v>5</v>
      </c>
      <c r="K67" s="17">
        <v>1</v>
      </c>
      <c r="L67" s="18">
        <v>63.5</v>
      </c>
      <c r="M67" s="18">
        <v>89.5</v>
      </c>
      <c r="N67" s="18">
        <v>26</v>
      </c>
    </row>
    <row r="68" spans="1:14" outlineLevel="2" x14ac:dyDescent="0.25">
      <c r="A68" t="s">
        <v>150</v>
      </c>
      <c r="B68" s="10" t="s">
        <v>69</v>
      </c>
      <c r="C68" s="10" t="s">
        <v>18</v>
      </c>
      <c r="D68" s="19" t="s">
        <v>151</v>
      </c>
      <c r="E68" s="19" t="s">
        <v>162</v>
      </c>
      <c r="F68" s="11">
        <v>43920</v>
      </c>
      <c r="G68" s="10" t="s">
        <v>74</v>
      </c>
      <c r="H68" s="16">
        <v>4</v>
      </c>
      <c r="I68" s="16">
        <v>4</v>
      </c>
      <c r="J68" s="16">
        <v>4</v>
      </c>
      <c r="K68" s="17">
        <v>1</v>
      </c>
      <c r="L68" s="18">
        <v>81.25</v>
      </c>
      <c r="M68" s="18">
        <v>95</v>
      </c>
      <c r="N68" s="18">
        <v>13.75</v>
      </c>
    </row>
    <row r="69" spans="1:14" outlineLevel="2" x14ac:dyDescent="0.25">
      <c r="A69" t="s">
        <v>168</v>
      </c>
      <c r="B69" s="10" t="s">
        <v>69</v>
      </c>
      <c r="C69" s="10" t="s">
        <v>18</v>
      </c>
      <c r="D69" s="19" t="s">
        <v>151</v>
      </c>
      <c r="E69" s="19" t="s">
        <v>162</v>
      </c>
      <c r="F69" s="11">
        <v>44133</v>
      </c>
      <c r="G69" s="10" t="s">
        <v>74</v>
      </c>
      <c r="H69" s="16">
        <v>3</v>
      </c>
      <c r="I69" s="16">
        <v>3</v>
      </c>
      <c r="J69" s="16">
        <v>3</v>
      </c>
      <c r="K69" s="17">
        <v>1</v>
      </c>
      <c r="L69" s="18">
        <v>81.6666666666667</v>
      </c>
      <c r="M69" s="18">
        <v>98.3333333333333</v>
      </c>
      <c r="N69" s="18">
        <v>16.6666666666667</v>
      </c>
    </row>
    <row r="70" spans="1:14" outlineLevel="2" x14ac:dyDescent="0.25">
      <c r="A70" t="s">
        <v>153</v>
      </c>
      <c r="B70" s="10" t="s">
        <v>69</v>
      </c>
      <c r="C70" s="10" t="s">
        <v>18</v>
      </c>
      <c r="D70" s="19" t="s">
        <v>75</v>
      </c>
      <c r="E70" s="19" t="s">
        <v>162</v>
      </c>
      <c r="F70" s="11">
        <v>43803</v>
      </c>
      <c r="G70" s="10" t="s">
        <v>76</v>
      </c>
      <c r="H70" s="16">
        <v>16</v>
      </c>
      <c r="I70" s="16">
        <v>16</v>
      </c>
      <c r="J70" s="16">
        <v>16</v>
      </c>
      <c r="K70" s="17">
        <v>1</v>
      </c>
      <c r="L70" s="18">
        <v>78.90625</v>
      </c>
      <c r="M70" s="18">
        <v>96.25</v>
      </c>
      <c r="N70" s="18">
        <v>17.34375</v>
      </c>
    </row>
    <row r="71" spans="1:14" outlineLevel="1" x14ac:dyDescent="0.25">
      <c r="B71" s="7" t="s">
        <v>14</v>
      </c>
      <c r="C71" s="6"/>
      <c r="D71" s="7"/>
      <c r="E71" s="8"/>
      <c r="F71" s="6" t="str">
        <f>SUBTOTAL(2,F60:F70) &amp; " classes"</f>
        <v>11 classes</v>
      </c>
      <c r="G71" s="7"/>
      <c r="H71" s="9">
        <f>SUBTOTAL(9,H60:H70)</f>
        <v>104</v>
      </c>
      <c r="I71" s="9">
        <f>SUBTOTAL(9,I60:I70)</f>
        <v>93</v>
      </c>
      <c r="J71" s="9">
        <f>SUBTOTAL(9,J60:J70)</f>
        <v>94</v>
      </c>
      <c r="K71" s="20">
        <f>SUBTOTAL(1,K60:K70)</f>
        <v>0.99173553719008278</v>
      </c>
      <c r="L71" s="21">
        <f>SUBTOTAL(1,L60:L70)</f>
        <v>79.416666666666671</v>
      </c>
      <c r="M71" s="21">
        <f t="shared" ref="M71:N71" si="0">SUBTOTAL(1,M60:M70)</f>
        <v>94.207988980716252</v>
      </c>
      <c r="N71" s="21">
        <f t="shared" si="0"/>
        <v>15.520075757575762</v>
      </c>
    </row>
    <row r="72" spans="1:14" outlineLevel="2" x14ac:dyDescent="0.25">
      <c r="A72" t="s">
        <v>154</v>
      </c>
      <c r="B72" s="10" t="s">
        <v>77</v>
      </c>
      <c r="C72" s="10" t="s">
        <v>18</v>
      </c>
      <c r="D72" s="19" t="s">
        <v>155</v>
      </c>
      <c r="E72" s="19" t="s">
        <v>162</v>
      </c>
      <c r="F72" s="11">
        <v>43893</v>
      </c>
      <c r="G72" s="10" t="s">
        <v>78</v>
      </c>
      <c r="H72" s="16">
        <v>13</v>
      </c>
      <c r="I72" s="16">
        <v>12</v>
      </c>
      <c r="J72" s="16">
        <v>13</v>
      </c>
      <c r="K72" s="17">
        <v>0.92307692307692302</v>
      </c>
      <c r="L72" s="18">
        <v>82.115384615384599</v>
      </c>
      <c r="M72" s="18">
        <v>88.653846153846203</v>
      </c>
      <c r="N72" s="18">
        <v>6.5384615384615401</v>
      </c>
    </row>
    <row r="73" spans="1:14" outlineLevel="2" x14ac:dyDescent="0.25">
      <c r="A73" t="s">
        <v>156</v>
      </c>
      <c r="B73" s="10" t="s">
        <v>77</v>
      </c>
      <c r="C73" s="10" t="s">
        <v>18</v>
      </c>
      <c r="D73" s="19" t="s">
        <v>158</v>
      </c>
      <c r="E73" s="19" t="s">
        <v>162</v>
      </c>
      <c r="F73" s="11">
        <v>43809</v>
      </c>
      <c r="G73" s="10" t="s">
        <v>78</v>
      </c>
      <c r="H73" s="16">
        <v>14</v>
      </c>
      <c r="I73" s="16">
        <v>14</v>
      </c>
      <c r="J73" s="16">
        <v>14</v>
      </c>
      <c r="K73" s="17">
        <v>1</v>
      </c>
      <c r="L73" s="18">
        <v>74.464285714285694</v>
      </c>
      <c r="M73" s="18">
        <v>91.25</v>
      </c>
      <c r="N73" s="18">
        <v>16.785714285714299</v>
      </c>
    </row>
    <row r="74" spans="1:14" outlineLevel="2" x14ac:dyDescent="0.25">
      <c r="A74" t="s">
        <v>157</v>
      </c>
      <c r="B74" s="10" t="s">
        <v>77</v>
      </c>
      <c r="C74" s="10" t="s">
        <v>24</v>
      </c>
      <c r="D74" s="19" t="s">
        <v>79</v>
      </c>
      <c r="E74" s="19" t="s">
        <v>162</v>
      </c>
      <c r="F74" s="11">
        <v>43874</v>
      </c>
      <c r="G74" s="10" t="s">
        <v>80</v>
      </c>
      <c r="H74" s="16">
        <v>6</v>
      </c>
      <c r="I74" s="16">
        <v>3</v>
      </c>
      <c r="J74" s="16">
        <v>4</v>
      </c>
      <c r="K74" s="17">
        <v>0.75</v>
      </c>
      <c r="L74" s="18">
        <v>63.75</v>
      </c>
      <c r="M74" s="18">
        <v>81.25</v>
      </c>
      <c r="N74" s="18">
        <v>17.5</v>
      </c>
    </row>
    <row r="75" spans="1:14" outlineLevel="1" x14ac:dyDescent="0.25">
      <c r="B75" s="7" t="s">
        <v>15</v>
      </c>
      <c r="C75" s="6"/>
      <c r="D75" s="7"/>
      <c r="E75" s="8"/>
      <c r="F75" s="6" t="str">
        <f>SUBTOTAL(2,F72:F74) &amp; " classes"</f>
        <v>3 classes</v>
      </c>
      <c r="G75" s="7"/>
      <c r="H75" s="9">
        <f>SUBTOTAL(9,H72:H74)</f>
        <v>33</v>
      </c>
      <c r="I75" s="9">
        <f>SUBTOTAL(9,I72:I74)</f>
        <v>29</v>
      </c>
      <c r="J75" s="9">
        <f>SUBTOTAL(9,J72:J74)</f>
        <v>31</v>
      </c>
      <c r="K75" s="20">
        <f>SUBTOTAL(1,K72:K74)</f>
        <v>0.89102564102564097</v>
      </c>
      <c r="L75" s="21">
        <f>SUBTOTAL(1,L72:L74)</f>
        <v>73.443223443223431</v>
      </c>
      <c r="M75" s="21">
        <f t="shared" ref="M75:N75" si="1">SUBTOTAL(1,M72:M74)</f>
        <v>87.051282051282058</v>
      </c>
      <c r="N75" s="21">
        <f t="shared" si="1"/>
        <v>13.608058608058613</v>
      </c>
    </row>
    <row r="76" spans="1:14" outlineLevel="1" x14ac:dyDescent="0.25">
      <c r="B76" s="7" t="s">
        <v>16</v>
      </c>
      <c r="C76" s="6"/>
      <c r="D76" s="7"/>
      <c r="E76" s="8"/>
      <c r="F76" s="6" t="str">
        <f>SUBTOTAL(2,F5:F74) &amp; " classes"</f>
        <v>68 classes</v>
      </c>
      <c r="G76" s="7"/>
      <c r="H76" s="9">
        <f>SUBTOTAL(9,H5:H74)</f>
        <v>989</v>
      </c>
      <c r="I76" s="9">
        <f>SUBTOTAL(9,I5:I74)</f>
        <v>714</v>
      </c>
      <c r="J76" s="9">
        <f>SUBTOTAL(9,J5:J74)</f>
        <v>779</v>
      </c>
      <c r="K76" s="20">
        <f>SUBTOTAL(1,K5:K74)</f>
        <v>0.91794074551760718</v>
      </c>
      <c r="L76" s="21">
        <f>SUBTOTAL(1,L5:L74)</f>
        <v>78.514563613941661</v>
      </c>
      <c r="M76" s="21">
        <f t="shared" ref="M76:N76" si="2">SUBTOTAL(1,M5:M74)</f>
        <v>89.196751234077212</v>
      </c>
      <c r="N76" s="21">
        <f t="shared" si="2"/>
        <v>11.844614224988254</v>
      </c>
    </row>
  </sheetData>
  <autoFilter ref="A4:N75" xr:uid="{00000000-0009-0000-0000-000000000000}"/>
  <pageMargins left="0.25" right="0.25" top="0.75" bottom="0.75" header="0.3" footer="0.3"/>
  <pageSetup scale="85" fitToHeight="0" pageOrder="overThenDown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E161"/>
  <sheetViews>
    <sheetView workbookViewId="0">
      <selection activeCell="A2" sqref="A2"/>
    </sheetView>
  </sheetViews>
  <sheetFormatPr defaultRowHeight="13.2" x14ac:dyDescent="0.25"/>
  <cols>
    <col min="1" max="1" width="52.6640625" bestFit="1" customWidth="1"/>
    <col min="5" max="5" width="11.88671875" bestFit="1" customWidth="1"/>
  </cols>
  <sheetData>
    <row r="2" spans="1:5" x14ac:dyDescent="0.25">
      <c r="A2" t="s">
        <v>130</v>
      </c>
    </row>
    <row r="7" spans="1:5" x14ac:dyDescent="0.25">
      <c r="E7" s="2"/>
    </row>
    <row r="8" spans="1:5" x14ac:dyDescent="0.25">
      <c r="E8" s="2"/>
    </row>
    <row r="9" spans="1:5" x14ac:dyDescent="0.25">
      <c r="E9" s="2"/>
    </row>
    <row r="10" spans="1:5" x14ac:dyDescent="0.25">
      <c r="E10" s="2"/>
    </row>
    <row r="11" spans="1:5" x14ac:dyDescent="0.25">
      <c r="E11" s="2"/>
    </row>
    <row r="12" spans="1:5" x14ac:dyDescent="0.25">
      <c r="E12" s="2"/>
    </row>
    <row r="13" spans="1:5" x14ac:dyDescent="0.25">
      <c r="E13" s="2"/>
    </row>
    <row r="14" spans="1:5" x14ac:dyDescent="0.25">
      <c r="E14" s="2"/>
    </row>
    <row r="15" spans="1:5" x14ac:dyDescent="0.25">
      <c r="E15" s="2"/>
    </row>
    <row r="16" spans="1:5" x14ac:dyDescent="0.25">
      <c r="E16" s="2"/>
    </row>
    <row r="17" spans="5:5" x14ac:dyDescent="0.25">
      <c r="E17" s="2"/>
    </row>
    <row r="18" spans="5:5" x14ac:dyDescent="0.25">
      <c r="E18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  <row r="41" spans="5:5" x14ac:dyDescent="0.25">
      <c r="E41" s="2"/>
    </row>
    <row r="42" spans="5:5" x14ac:dyDescent="0.25">
      <c r="E42" s="2"/>
    </row>
    <row r="43" spans="5:5" x14ac:dyDescent="0.25">
      <c r="E43" s="2"/>
    </row>
    <row r="44" spans="5:5" x14ac:dyDescent="0.25">
      <c r="E44" s="2"/>
    </row>
    <row r="45" spans="5:5" x14ac:dyDescent="0.25">
      <c r="E45" s="2"/>
    </row>
    <row r="46" spans="5:5" x14ac:dyDescent="0.25">
      <c r="E46" s="2"/>
    </row>
    <row r="47" spans="5:5" x14ac:dyDescent="0.25">
      <c r="E47" s="2"/>
    </row>
    <row r="48" spans="5:5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ClassStatistics</vt:lpstr>
      <vt:lpstr>Source</vt:lpstr>
      <vt:lpstr>ClassStatistics!Print_Titles</vt:lpstr>
    </vt:vector>
  </TitlesOfParts>
  <Company>ufl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Gelmis</dc:creator>
  <cp:lastModifiedBy>Bain, CJ</cp:lastModifiedBy>
  <cp:lastPrinted>2020-11-17T04:24:44Z</cp:lastPrinted>
  <dcterms:created xsi:type="dcterms:W3CDTF">2008-05-01T22:13:35Z</dcterms:created>
  <dcterms:modified xsi:type="dcterms:W3CDTF">2020-12-02T18:50:59Z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bs</vt:lpwstr>
  </property>
</Properties>
</file>