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YN\GI-BMP\BMP Records\Year-End Instructor Reporting\2021_InstructorReporting\"/>
    </mc:Choice>
  </mc:AlternateContent>
  <xr:revisionPtr revIDLastSave="0" documentId="13_ncr:1_{1BA62A1E-A784-4698-9181-8A1DEB01EC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Statistics" sheetId="13" r:id="rId1"/>
    <sheet name="Source" sheetId="14" r:id="rId2"/>
  </sheets>
  <definedNames>
    <definedName name="_xlnm._FilterDatabase" localSheetId="0" hidden="1">ClassStatistics!$A$4:$N$4</definedName>
    <definedName name="_xlnm._FilterDatabase" localSheetId="1" hidden="1">Source!$A$6:$M$161</definedName>
    <definedName name="_xlnm.Print_Titles" localSheetId="0">ClassStatistics!$4:$4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8" i="13" l="1"/>
  <c r="E97" i="13"/>
  <c r="E80" i="13"/>
  <c r="E93" i="13"/>
  <c r="N98" i="13"/>
  <c r="M98" i="13"/>
  <c r="L98" i="13"/>
  <c r="K98" i="13"/>
  <c r="N97" i="13"/>
  <c r="M97" i="13"/>
  <c r="L97" i="13"/>
  <c r="K97" i="13"/>
  <c r="N93" i="13"/>
  <c r="M93" i="13"/>
  <c r="L93" i="13"/>
  <c r="K93" i="13"/>
  <c r="N80" i="13" l="1"/>
  <c r="M80" i="13"/>
  <c r="L80" i="13"/>
  <c r="K80" i="13"/>
  <c r="I98" i="13"/>
  <c r="J97" i="13"/>
  <c r="I97" i="13"/>
  <c r="H97" i="13"/>
  <c r="J93" i="13"/>
  <c r="I93" i="13"/>
  <c r="H93" i="13"/>
  <c r="J80" i="13"/>
  <c r="J98" i="13" s="1"/>
  <c r="I80" i="13"/>
  <c r="H80" i="13"/>
  <c r="H98" i="13" s="1"/>
</calcChain>
</file>

<file path=xl/sharedStrings.xml><?xml version="1.0" encoding="utf-8"?>
<sst xmlns="http://schemas.openxmlformats.org/spreadsheetml/2006/main" count="560" uniqueCount="200">
  <si>
    <t>Total Attending</t>
  </si>
  <si>
    <t>Total Certified</t>
  </si>
  <si>
    <t>Avg Difference</t>
  </si>
  <si>
    <t>Language</t>
  </si>
  <si>
    <t>ClassDate</t>
  </si>
  <si>
    <t>County/Organization</t>
  </si>
  <si>
    <t>Lead Instructor</t>
  </si>
  <si>
    <t>Total Tested</t>
  </si>
  <si>
    <t>Pass Rate</t>
  </si>
  <si>
    <t>Avg
Post-Test</t>
  </si>
  <si>
    <t>Avg
Pre-Test</t>
  </si>
  <si>
    <t>Report Category</t>
  </si>
  <si>
    <t>GI-BMP Training Summary by Class</t>
  </si>
  <si>
    <t>IFAS/Ext Total</t>
  </si>
  <si>
    <t>Industry Total</t>
  </si>
  <si>
    <t>Other Total</t>
  </si>
  <si>
    <t>Grand Total</t>
  </si>
  <si>
    <t>IFAS/Ext</t>
  </si>
  <si>
    <t>English</t>
  </si>
  <si>
    <t>Alachua</t>
  </si>
  <si>
    <t>SanchezT</t>
  </si>
  <si>
    <t>RickettsG</t>
  </si>
  <si>
    <t>Broward</t>
  </si>
  <si>
    <t>Spanish</t>
  </si>
  <si>
    <t>Charlotte</t>
  </si>
  <si>
    <t>Mitchell</t>
  </si>
  <si>
    <t>Collier</t>
  </si>
  <si>
    <t>Harlow</t>
  </si>
  <si>
    <t>Hillsborough</t>
  </si>
  <si>
    <t>HaddockS</t>
  </si>
  <si>
    <t>Lee</t>
  </si>
  <si>
    <t>Leon</t>
  </si>
  <si>
    <t>TancigM</t>
  </si>
  <si>
    <t>Marion</t>
  </si>
  <si>
    <t>MarekA</t>
  </si>
  <si>
    <t>GoodielY</t>
  </si>
  <si>
    <t>Miami-Dade</t>
  </si>
  <si>
    <t>Mayer</t>
  </si>
  <si>
    <t>Okaloosa</t>
  </si>
  <si>
    <t>Dunning</t>
  </si>
  <si>
    <t>Osceola</t>
  </si>
  <si>
    <t>Pasco</t>
  </si>
  <si>
    <t>MollJ</t>
  </si>
  <si>
    <t>St. Johns</t>
  </si>
  <si>
    <t>FreemanT</t>
  </si>
  <si>
    <t>Sumter</t>
  </si>
  <si>
    <t>SamuelN</t>
  </si>
  <si>
    <t>Industry</t>
  </si>
  <si>
    <t>Deans Services</t>
  </si>
  <si>
    <t>MedinaO</t>
  </si>
  <si>
    <t>Estate Landscaping</t>
  </si>
  <si>
    <t>JohonnetM</t>
  </si>
  <si>
    <t>FreedleR</t>
  </si>
  <si>
    <t>Other</t>
  </si>
  <si>
    <t>BolquesA</t>
  </si>
  <si>
    <t>Columbia</t>
  </si>
  <si>
    <t>Safari Termite &amp; Pest Control</t>
  </si>
  <si>
    <t>Method</t>
  </si>
  <si>
    <t>In-Person</t>
  </si>
  <si>
    <t>Zoom</t>
  </si>
  <si>
    <t>Nov 1 2020 - Oct 31 2021</t>
  </si>
  <si>
    <t>GV2413</t>
  </si>
  <si>
    <t>Brevard</t>
  </si>
  <si>
    <t>WellsB</t>
  </si>
  <si>
    <t>GV2373</t>
  </si>
  <si>
    <t>GV2378</t>
  </si>
  <si>
    <t>GV2391</t>
  </si>
  <si>
    <t>GV2394</t>
  </si>
  <si>
    <t>GV2405</t>
  </si>
  <si>
    <t>GV2417</t>
  </si>
  <si>
    <t>GV2445</t>
  </si>
  <si>
    <t>GV2451</t>
  </si>
  <si>
    <t>GV2389</t>
  </si>
  <si>
    <t>PeraltaC</t>
  </si>
  <si>
    <t>GV2412</t>
  </si>
  <si>
    <t>GV2420</t>
  </si>
  <si>
    <t>GV2432</t>
  </si>
  <si>
    <t>GV2452</t>
  </si>
  <si>
    <t>GV2381</t>
  </si>
  <si>
    <t>GV2408</t>
  </si>
  <si>
    <t>Lake</t>
  </si>
  <si>
    <t>MoffisB</t>
  </si>
  <si>
    <t>GV2425</t>
  </si>
  <si>
    <t>BrownS</t>
  </si>
  <si>
    <t>GV2422</t>
  </si>
  <si>
    <t>GV2374</t>
  </si>
  <si>
    <t>GV2400</t>
  </si>
  <si>
    <t>GV2418</t>
  </si>
  <si>
    <t>GV2436</t>
  </si>
  <si>
    <t>GV2450</t>
  </si>
  <si>
    <t>GV2370</t>
  </si>
  <si>
    <t>GV2423</t>
  </si>
  <si>
    <t>GV2402</t>
  </si>
  <si>
    <t>GV2409</t>
  </si>
  <si>
    <t>Polk</t>
  </si>
  <si>
    <t>SchelbJ</t>
  </si>
  <si>
    <t>GV2442</t>
  </si>
  <si>
    <t>SchallB</t>
  </si>
  <si>
    <t>GV2431</t>
  </si>
  <si>
    <t>GV2429</t>
  </si>
  <si>
    <t>St. Lucie</t>
  </si>
  <si>
    <t>GV2430</t>
  </si>
  <si>
    <t>Taylor - Jefferson Co Correctional</t>
  </si>
  <si>
    <t>StrangeL</t>
  </si>
  <si>
    <t>GV2433</t>
  </si>
  <si>
    <t>GV2437</t>
  </si>
  <si>
    <t>GV2439</t>
  </si>
  <si>
    <t>GV2415</t>
  </si>
  <si>
    <t>Martin - Martin Co Correctional Institution</t>
  </si>
  <si>
    <t>GV2398</t>
  </si>
  <si>
    <t>Pine Lake Company</t>
  </si>
  <si>
    <t>GV2448</t>
  </si>
  <si>
    <t>Taylor - Jefferson Correctional</t>
  </si>
  <si>
    <t>GV2428</t>
  </si>
  <si>
    <t>UF-IFAS-Blue Landscape</t>
  </si>
  <si>
    <t>GV2369</t>
  </si>
  <si>
    <t>UF-IFAS-Crawford Landscape</t>
  </si>
  <si>
    <t>GV2401</t>
  </si>
  <si>
    <t>UF-IFAS-Mainscape Inc</t>
  </si>
  <si>
    <t>CelestinM</t>
  </si>
  <si>
    <t>GV2367</t>
  </si>
  <si>
    <t>ASI Landscaping</t>
  </si>
  <si>
    <t>AmarosaJ</t>
  </si>
  <si>
    <t>GV2410</t>
  </si>
  <si>
    <t>CEPRA Landscaping</t>
  </si>
  <si>
    <t>DubelK</t>
  </si>
  <si>
    <t>GV2411</t>
  </si>
  <si>
    <t>GarcesM</t>
  </si>
  <si>
    <t>GV2399</t>
  </si>
  <si>
    <t>City Green Environmental</t>
  </si>
  <si>
    <t>DiazM</t>
  </si>
  <si>
    <t>GV2419</t>
  </si>
  <si>
    <t>GV2447</t>
  </si>
  <si>
    <t>GV2387</t>
  </si>
  <si>
    <t>GV2393</t>
  </si>
  <si>
    <t>GV2397</t>
  </si>
  <si>
    <t>Florida Irrigation Supply</t>
  </si>
  <si>
    <t>Santella</t>
  </si>
  <si>
    <t>GV2368</t>
  </si>
  <si>
    <t>GV2371</t>
  </si>
  <si>
    <t>Unaffiliated Volunteer</t>
  </si>
  <si>
    <t>GV2426</t>
  </si>
  <si>
    <t>Unaffiliated Volunteer - Brightview</t>
  </si>
  <si>
    <t>McLeroyC</t>
  </si>
  <si>
    <t>GV2380</t>
  </si>
  <si>
    <t>Eastern Florida State College</t>
  </si>
  <si>
    <t>NewtonA</t>
  </si>
  <si>
    <t>GV2403</t>
  </si>
  <si>
    <t>City of Callaway</t>
  </si>
  <si>
    <t>MajdanM</t>
  </si>
  <si>
    <t>GV2361</t>
  </si>
  <si>
    <t>GV2404</t>
  </si>
  <si>
    <t>GV2386</t>
  </si>
  <si>
    <t>Bradford</t>
  </si>
  <si>
    <t>MillerL</t>
  </si>
  <si>
    <t>GV2356</t>
  </si>
  <si>
    <t>CastroD</t>
  </si>
  <si>
    <t>GV2377</t>
  </si>
  <si>
    <t>GV2396</t>
  </si>
  <si>
    <t>GV2416</t>
  </si>
  <si>
    <t>GV2434</t>
  </si>
  <si>
    <t>GV2449</t>
  </si>
  <si>
    <t>GV2357</t>
  </si>
  <si>
    <t>GV2375</t>
  </si>
  <si>
    <t>GV2385</t>
  </si>
  <si>
    <t>GV2372</t>
  </si>
  <si>
    <t>GV2382</t>
  </si>
  <si>
    <t>GV2392</t>
  </si>
  <si>
    <t>GV2414</t>
  </si>
  <si>
    <t>GV2421</t>
  </si>
  <si>
    <t>GV2427</t>
  </si>
  <si>
    <t>GV2440</t>
  </si>
  <si>
    <t>GV2444</t>
  </si>
  <si>
    <t>GV2441</t>
  </si>
  <si>
    <t>Monroe</t>
  </si>
  <si>
    <t>Leonard-MularzM</t>
  </si>
  <si>
    <t>GV2360</t>
  </si>
  <si>
    <t>Orange</t>
  </si>
  <si>
    <t>WootenH</t>
  </si>
  <si>
    <t>GV2395</t>
  </si>
  <si>
    <t>GV2407</t>
  </si>
  <si>
    <t>GV2359</t>
  </si>
  <si>
    <t>GV2384</t>
  </si>
  <si>
    <t>GV2406</t>
  </si>
  <si>
    <t>StumpK</t>
  </si>
  <si>
    <t>GV2424</t>
  </si>
  <si>
    <t>GV2438</t>
  </si>
  <si>
    <t>GV2362</t>
  </si>
  <si>
    <t>GV2443</t>
  </si>
  <si>
    <t>Sarasota - Sarasota Corrections Services</t>
  </si>
  <si>
    <t>BeckfordM</t>
  </si>
  <si>
    <t>GV2358</t>
  </si>
  <si>
    <t>GV2376</t>
  </si>
  <si>
    <t>GV2383</t>
  </si>
  <si>
    <t>FAMU - Gadsden</t>
  </si>
  <si>
    <t>GV2388</t>
  </si>
  <si>
    <t>UF-IFAS Bee Green</t>
  </si>
  <si>
    <t>GV2390</t>
  </si>
  <si>
    <t>UF-IFAS-Polk County</t>
  </si>
  <si>
    <t>qtotClassStatsSummary_InstructorReport_Nov2020-Oct2021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</si>
</sst>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 indent="2"/>
    </xf>
    <xf numFmtId="9" fontId="0" fillId="0" borderId="0" xfId="1" applyFont="1" applyFill="1" applyAlignment="1">
      <alignment horizontal="right" indent="2"/>
    </xf>
    <xf numFmtId="164" fontId="0" fillId="0" borderId="0" xfId="0" applyNumberFormat="1" applyFill="1" applyAlignment="1">
      <alignment horizontal="right" indent="2"/>
    </xf>
    <xf numFmtId="0" fontId="4" fillId="0" borderId="0" xfId="0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2"/>
    </xf>
    <xf numFmtId="164" fontId="4" fillId="0" borderId="0" xfId="0" applyNumberFormat="1" applyFont="1" applyFill="1" applyBorder="1" applyAlignment="1">
      <alignment horizontal="right" indent="2"/>
    </xf>
    <xf numFmtId="0" fontId="2" fillId="0" borderId="0" xfId="0" applyFont="1"/>
    <xf numFmtId="0" fontId="2" fillId="0" borderId="1" xfId="0" applyFont="1" applyFill="1" applyBorder="1"/>
    <xf numFmtId="0" fontId="6" fillId="0" borderId="1" xfId="0" applyFont="1" applyBorder="1"/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right" indent="2"/>
    </xf>
    <xf numFmtId="9" fontId="2" fillId="0" borderId="1" xfId="1" applyFont="1" applyFill="1" applyBorder="1" applyAlignment="1">
      <alignment horizontal="right" indent="2"/>
    </xf>
    <xf numFmtId="164" fontId="2" fillId="0" borderId="1" xfId="0" applyNumberFormat="1" applyFont="1" applyFill="1" applyBorder="1" applyAlignment="1">
      <alignment horizontal="right" indent="2"/>
    </xf>
    <xf numFmtId="0" fontId="4" fillId="0" borderId="0" xfId="0" applyFont="1"/>
  </cellXfs>
  <cellStyles count="3">
    <cellStyle name="Normal" xfId="0" builtinId="0"/>
    <cellStyle name="Percent" xfId="1" builtinId="5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98"/>
  <sheetViews>
    <sheetView tabSelected="1" zoomScaleNormal="100" workbookViewId="0">
      <pane ySplit="4" topLeftCell="A5" activePane="bottomLeft" state="frozen"/>
      <selection activeCell="B1" sqref="B1"/>
      <selection pane="bottomLeft" activeCell="B1" sqref="B1"/>
    </sheetView>
  </sheetViews>
  <sheetFormatPr defaultRowHeight="12.75" outlineLevelRow="2" x14ac:dyDescent="0.2"/>
  <cols>
    <col min="1" max="1" width="9.140625" hidden="1" customWidth="1"/>
    <col min="2" max="2" width="14.140625" customWidth="1"/>
    <col min="3" max="3" width="10.85546875" customWidth="1"/>
    <col min="4" max="4" width="34.85546875" customWidth="1"/>
    <col min="5" max="6" width="11.42578125" customWidth="1"/>
    <col min="7" max="7" width="13.5703125" customWidth="1"/>
    <col min="8" max="14" width="11.7109375" customWidth="1"/>
  </cols>
  <sheetData>
    <row r="1" spans="1:14" ht="23.25" x14ac:dyDescent="0.35">
      <c r="B1" s="3" t="s">
        <v>12</v>
      </c>
    </row>
    <row r="2" spans="1:14" ht="18" x14ac:dyDescent="0.25">
      <c r="B2" s="5" t="s">
        <v>60</v>
      </c>
    </row>
    <row r="3" spans="1:14" ht="6.6" customHeight="1" x14ac:dyDescent="0.2"/>
    <row r="4" spans="1:14" ht="25.5" x14ac:dyDescent="0.2">
      <c r="B4" s="4" t="s">
        <v>11</v>
      </c>
      <c r="C4" s="4" t="s">
        <v>3</v>
      </c>
      <c r="D4" s="4" t="s">
        <v>5</v>
      </c>
      <c r="E4" s="4" t="s">
        <v>57</v>
      </c>
      <c r="F4" s="4" t="s">
        <v>4</v>
      </c>
      <c r="G4" s="1" t="s">
        <v>6</v>
      </c>
      <c r="H4" s="1" t="s">
        <v>0</v>
      </c>
      <c r="I4" s="1" t="s">
        <v>1</v>
      </c>
      <c r="J4" s="1" t="s">
        <v>7</v>
      </c>
      <c r="K4" s="1" t="s">
        <v>8</v>
      </c>
      <c r="L4" s="1" t="s">
        <v>10</v>
      </c>
      <c r="M4" s="1" t="s">
        <v>9</v>
      </c>
      <c r="N4" s="1" t="s">
        <v>2</v>
      </c>
    </row>
    <row r="5" spans="1:14" outlineLevel="2" x14ac:dyDescent="0.2">
      <c r="A5" t="s">
        <v>151</v>
      </c>
      <c r="B5" s="7" t="s">
        <v>17</v>
      </c>
      <c r="C5" s="7" t="s">
        <v>18</v>
      </c>
      <c r="D5" s="8" t="s">
        <v>19</v>
      </c>
      <c r="E5" s="8" t="s">
        <v>59</v>
      </c>
      <c r="F5" s="8">
        <v>44328</v>
      </c>
      <c r="G5" s="7" t="s">
        <v>20</v>
      </c>
      <c r="H5" s="9">
        <v>5</v>
      </c>
      <c r="I5" s="9">
        <v>4</v>
      </c>
      <c r="J5" s="9">
        <v>4</v>
      </c>
      <c r="K5" s="10">
        <v>1</v>
      </c>
      <c r="L5" s="11"/>
      <c r="M5" s="11">
        <v>94.375</v>
      </c>
      <c r="N5" s="11"/>
    </row>
    <row r="6" spans="1:14" outlineLevel="2" x14ac:dyDescent="0.2">
      <c r="A6" t="s">
        <v>152</v>
      </c>
      <c r="B6" s="7" t="s">
        <v>17</v>
      </c>
      <c r="C6" s="7" t="s">
        <v>18</v>
      </c>
      <c r="D6" s="7" t="s">
        <v>153</v>
      </c>
      <c r="E6" s="7" t="s">
        <v>59</v>
      </c>
      <c r="F6" s="8">
        <v>44273</v>
      </c>
      <c r="G6" s="7" t="s">
        <v>154</v>
      </c>
      <c r="H6" s="12">
        <v>5</v>
      </c>
      <c r="I6" s="12">
        <v>4</v>
      </c>
      <c r="J6" s="12">
        <v>4</v>
      </c>
      <c r="K6" s="13">
        <v>1</v>
      </c>
      <c r="L6" s="14"/>
      <c r="M6" s="14">
        <v>89.375</v>
      </c>
      <c r="N6" s="14"/>
    </row>
    <row r="7" spans="1:14" outlineLevel="2" x14ac:dyDescent="0.2">
      <c r="A7" t="s">
        <v>61</v>
      </c>
      <c r="B7" s="7" t="s">
        <v>17</v>
      </c>
      <c r="C7" s="7" t="s">
        <v>18</v>
      </c>
      <c r="D7" s="7" t="s">
        <v>62</v>
      </c>
      <c r="E7" s="7" t="s">
        <v>58</v>
      </c>
      <c r="F7" s="8">
        <v>44344</v>
      </c>
      <c r="G7" s="7" t="s">
        <v>63</v>
      </c>
      <c r="H7" s="12">
        <v>9</v>
      </c>
      <c r="I7" s="12">
        <v>4</v>
      </c>
      <c r="J7" s="12">
        <v>4</v>
      </c>
      <c r="K7" s="13">
        <v>1</v>
      </c>
      <c r="L7" s="14">
        <v>91</v>
      </c>
      <c r="M7" s="14">
        <v>96.875</v>
      </c>
      <c r="N7" s="14">
        <v>8.125</v>
      </c>
    </row>
    <row r="8" spans="1:14" outlineLevel="2" x14ac:dyDescent="0.2">
      <c r="A8" t="s">
        <v>155</v>
      </c>
      <c r="B8" s="7" t="s">
        <v>17</v>
      </c>
      <c r="C8" s="7" t="s">
        <v>18</v>
      </c>
      <c r="D8" s="7" t="s">
        <v>22</v>
      </c>
      <c r="E8" s="7" t="s">
        <v>59</v>
      </c>
      <c r="F8" s="8">
        <v>44155</v>
      </c>
      <c r="G8" s="7" t="s">
        <v>156</v>
      </c>
      <c r="H8" s="12">
        <v>15</v>
      </c>
      <c r="I8" s="12">
        <v>8</v>
      </c>
      <c r="J8" s="12">
        <v>8</v>
      </c>
      <c r="K8" s="13">
        <v>1</v>
      </c>
      <c r="L8" s="14"/>
      <c r="M8" s="14">
        <v>89.0625</v>
      </c>
      <c r="N8" s="14"/>
    </row>
    <row r="9" spans="1:14" outlineLevel="2" x14ac:dyDescent="0.2">
      <c r="A9" t="s">
        <v>157</v>
      </c>
      <c r="B9" s="7" t="s">
        <v>17</v>
      </c>
      <c r="C9" s="7" t="s">
        <v>18</v>
      </c>
      <c r="D9" s="7" t="s">
        <v>22</v>
      </c>
      <c r="E9" s="7" t="s">
        <v>59</v>
      </c>
      <c r="F9" s="8">
        <v>44253</v>
      </c>
      <c r="G9" s="7" t="s">
        <v>156</v>
      </c>
      <c r="H9" s="12">
        <v>19</v>
      </c>
      <c r="I9" s="12">
        <v>5</v>
      </c>
      <c r="J9" s="12">
        <v>6</v>
      </c>
      <c r="K9" s="13">
        <v>0.83333333333333304</v>
      </c>
      <c r="L9" s="14"/>
      <c r="M9" s="14">
        <v>80.8333333333333</v>
      </c>
      <c r="N9" s="14"/>
    </row>
    <row r="10" spans="1:14" outlineLevel="2" x14ac:dyDescent="0.2">
      <c r="A10" t="s">
        <v>158</v>
      </c>
      <c r="B10" s="7" t="s">
        <v>17</v>
      </c>
      <c r="C10" s="7" t="s">
        <v>18</v>
      </c>
      <c r="D10" s="7" t="s">
        <v>22</v>
      </c>
      <c r="E10" s="7" t="s">
        <v>59</v>
      </c>
      <c r="F10" s="8">
        <v>44309</v>
      </c>
      <c r="G10" s="7" t="s">
        <v>156</v>
      </c>
      <c r="H10" s="12">
        <v>24</v>
      </c>
      <c r="I10" s="12">
        <v>12</v>
      </c>
      <c r="J10" s="12">
        <v>12</v>
      </c>
      <c r="K10" s="13">
        <v>1</v>
      </c>
      <c r="L10" s="14"/>
      <c r="M10" s="14">
        <v>91.25</v>
      </c>
      <c r="N10" s="14"/>
    </row>
    <row r="11" spans="1:14" outlineLevel="2" x14ac:dyDescent="0.2">
      <c r="A11" t="s">
        <v>159</v>
      </c>
      <c r="B11" s="7" t="s">
        <v>17</v>
      </c>
      <c r="C11" s="7" t="s">
        <v>18</v>
      </c>
      <c r="D11" s="7" t="s">
        <v>22</v>
      </c>
      <c r="E11" s="7" t="s">
        <v>59</v>
      </c>
      <c r="F11" s="8">
        <v>44365</v>
      </c>
      <c r="G11" s="7" t="s">
        <v>156</v>
      </c>
      <c r="H11" s="12">
        <v>31</v>
      </c>
      <c r="I11" s="12">
        <v>17</v>
      </c>
      <c r="J11" s="12">
        <v>16</v>
      </c>
      <c r="K11" s="13">
        <v>1.0625</v>
      </c>
      <c r="L11" s="14"/>
      <c r="M11" s="14">
        <v>88.28125</v>
      </c>
      <c r="N11" s="14"/>
    </row>
    <row r="12" spans="1:14" outlineLevel="2" x14ac:dyDescent="0.2">
      <c r="A12" t="s">
        <v>160</v>
      </c>
      <c r="B12" s="7" t="s">
        <v>17</v>
      </c>
      <c r="C12" s="7" t="s">
        <v>18</v>
      </c>
      <c r="D12" s="7" t="s">
        <v>22</v>
      </c>
      <c r="E12" s="7" t="s">
        <v>59</v>
      </c>
      <c r="F12" s="8">
        <v>44433</v>
      </c>
      <c r="G12" s="7" t="s">
        <v>156</v>
      </c>
      <c r="H12" s="12">
        <v>23</v>
      </c>
      <c r="I12" s="12">
        <v>12</v>
      </c>
      <c r="J12" s="12">
        <v>12</v>
      </c>
      <c r="K12" s="13">
        <v>1</v>
      </c>
      <c r="L12" s="14"/>
      <c r="M12" s="14">
        <v>89.7916666666667</v>
      </c>
      <c r="N12" s="14"/>
    </row>
    <row r="13" spans="1:14" outlineLevel="2" x14ac:dyDescent="0.2">
      <c r="A13" t="s">
        <v>161</v>
      </c>
      <c r="B13" s="7" t="s">
        <v>17</v>
      </c>
      <c r="C13" s="7" t="s">
        <v>18</v>
      </c>
      <c r="D13" s="7" t="s">
        <v>22</v>
      </c>
      <c r="E13" s="7" t="s">
        <v>59</v>
      </c>
      <c r="F13" s="8">
        <v>44489</v>
      </c>
      <c r="G13" s="7" t="s">
        <v>156</v>
      </c>
      <c r="H13" s="12">
        <v>18</v>
      </c>
      <c r="I13" s="12">
        <v>5</v>
      </c>
      <c r="J13" s="12">
        <v>6</v>
      </c>
      <c r="K13" s="13">
        <v>0.83333333333333304</v>
      </c>
      <c r="L13" s="14"/>
      <c r="M13" s="14">
        <v>86.25</v>
      </c>
      <c r="N13" s="14"/>
    </row>
    <row r="14" spans="1:14" outlineLevel="2" x14ac:dyDescent="0.2">
      <c r="A14" t="s">
        <v>64</v>
      </c>
      <c r="B14" s="7" t="s">
        <v>17</v>
      </c>
      <c r="C14" s="7" t="s">
        <v>18</v>
      </c>
      <c r="D14" s="7" t="s">
        <v>24</v>
      </c>
      <c r="E14" s="7" t="s">
        <v>58</v>
      </c>
      <c r="F14" s="8">
        <v>44223</v>
      </c>
      <c r="G14" s="7" t="s">
        <v>25</v>
      </c>
      <c r="H14" s="12">
        <v>5</v>
      </c>
      <c r="I14" s="12">
        <v>4</v>
      </c>
      <c r="J14" s="12">
        <v>5</v>
      </c>
      <c r="K14" s="13">
        <v>0.8</v>
      </c>
      <c r="L14" s="14">
        <v>81</v>
      </c>
      <c r="M14" s="14">
        <v>88</v>
      </c>
      <c r="N14" s="14">
        <v>7</v>
      </c>
    </row>
    <row r="15" spans="1:14" outlineLevel="2" x14ac:dyDescent="0.2">
      <c r="A15" t="s">
        <v>65</v>
      </c>
      <c r="B15" s="7" t="s">
        <v>17</v>
      </c>
      <c r="C15" s="7" t="s">
        <v>18</v>
      </c>
      <c r="D15" s="7" t="s">
        <v>24</v>
      </c>
      <c r="E15" s="7" t="s">
        <v>58</v>
      </c>
      <c r="F15" s="8">
        <v>44244</v>
      </c>
      <c r="G15" s="7" t="s">
        <v>25</v>
      </c>
      <c r="H15" s="12">
        <v>5</v>
      </c>
      <c r="I15" s="12">
        <v>1</v>
      </c>
      <c r="J15" s="12">
        <v>1</v>
      </c>
      <c r="K15" s="13">
        <v>1</v>
      </c>
      <c r="L15" s="14">
        <v>83</v>
      </c>
      <c r="M15" s="14">
        <v>92.5</v>
      </c>
      <c r="N15" s="14">
        <v>22.5</v>
      </c>
    </row>
    <row r="16" spans="1:14" outlineLevel="2" x14ac:dyDescent="0.2">
      <c r="A16" t="s">
        <v>66</v>
      </c>
      <c r="B16" s="7" t="s">
        <v>17</v>
      </c>
      <c r="C16" s="7" t="s">
        <v>18</v>
      </c>
      <c r="D16" s="7" t="s">
        <v>24</v>
      </c>
      <c r="E16" s="7" t="s">
        <v>58</v>
      </c>
      <c r="F16" s="8">
        <v>44285</v>
      </c>
      <c r="G16" s="7" t="s">
        <v>25</v>
      </c>
      <c r="H16" s="12">
        <v>6</v>
      </c>
      <c r="I16" s="12">
        <v>1</v>
      </c>
      <c r="J16" s="12">
        <v>2</v>
      </c>
      <c r="K16" s="13">
        <v>0.5</v>
      </c>
      <c r="L16" s="14">
        <v>82.0833333333333</v>
      </c>
      <c r="M16" s="14">
        <v>83.75</v>
      </c>
      <c r="N16" s="14">
        <v>10</v>
      </c>
    </row>
    <row r="17" spans="1:14" outlineLevel="2" x14ac:dyDescent="0.2">
      <c r="A17" t="s">
        <v>67</v>
      </c>
      <c r="B17" s="7" t="s">
        <v>17</v>
      </c>
      <c r="C17" s="7" t="s">
        <v>18</v>
      </c>
      <c r="D17" s="7" t="s">
        <v>24</v>
      </c>
      <c r="E17" s="7" t="s">
        <v>58</v>
      </c>
      <c r="F17" s="8">
        <v>44300</v>
      </c>
      <c r="G17" s="7" t="s">
        <v>25</v>
      </c>
      <c r="H17" s="12">
        <v>4</v>
      </c>
      <c r="I17" s="12">
        <v>3</v>
      </c>
      <c r="J17" s="12">
        <v>3</v>
      </c>
      <c r="K17" s="13">
        <v>1</v>
      </c>
      <c r="L17" s="14">
        <v>89.375</v>
      </c>
      <c r="M17" s="14">
        <v>96.6666666666667</v>
      </c>
      <c r="N17" s="14">
        <v>7.5</v>
      </c>
    </row>
    <row r="18" spans="1:14" outlineLevel="2" x14ac:dyDescent="0.2">
      <c r="A18" t="s">
        <v>68</v>
      </c>
      <c r="B18" s="7" t="s">
        <v>17</v>
      </c>
      <c r="C18" s="7" t="s">
        <v>18</v>
      </c>
      <c r="D18" s="7" t="s">
        <v>24</v>
      </c>
      <c r="E18" s="7" t="s">
        <v>58</v>
      </c>
      <c r="F18" s="8">
        <v>44328</v>
      </c>
      <c r="G18" s="7" t="s">
        <v>25</v>
      </c>
      <c r="H18" s="12">
        <v>7</v>
      </c>
      <c r="I18" s="12">
        <v>3</v>
      </c>
      <c r="J18" s="12">
        <v>3</v>
      </c>
      <c r="K18" s="13">
        <v>1</v>
      </c>
      <c r="L18" s="14">
        <v>69.285714285714306</v>
      </c>
      <c r="M18" s="14">
        <v>77.5</v>
      </c>
      <c r="N18" s="14">
        <v>15.8333333333333</v>
      </c>
    </row>
    <row r="19" spans="1:14" outlineLevel="2" x14ac:dyDescent="0.2">
      <c r="A19" t="s">
        <v>69</v>
      </c>
      <c r="B19" s="7" t="s">
        <v>17</v>
      </c>
      <c r="C19" s="7" t="s">
        <v>18</v>
      </c>
      <c r="D19" s="7" t="s">
        <v>24</v>
      </c>
      <c r="E19" s="7" t="s">
        <v>58</v>
      </c>
      <c r="F19" s="8">
        <v>44363</v>
      </c>
      <c r="G19" s="7" t="s">
        <v>25</v>
      </c>
      <c r="H19" s="12">
        <v>8</v>
      </c>
      <c r="I19" s="12">
        <v>4</v>
      </c>
      <c r="J19" s="12">
        <v>4</v>
      </c>
      <c r="K19" s="13">
        <v>1</v>
      </c>
      <c r="L19" s="14">
        <v>76.25</v>
      </c>
      <c r="M19" s="14">
        <v>88.75</v>
      </c>
      <c r="N19" s="14">
        <v>20</v>
      </c>
    </row>
    <row r="20" spans="1:14" outlineLevel="2" x14ac:dyDescent="0.2">
      <c r="A20" t="s">
        <v>70</v>
      </c>
      <c r="B20" s="7" t="s">
        <v>17</v>
      </c>
      <c r="C20" s="7" t="s">
        <v>18</v>
      </c>
      <c r="D20" s="7" t="s">
        <v>24</v>
      </c>
      <c r="E20" s="7" t="s">
        <v>58</v>
      </c>
      <c r="F20" s="8">
        <v>44462</v>
      </c>
      <c r="G20" s="7" t="s">
        <v>25</v>
      </c>
      <c r="H20" s="12">
        <v>4</v>
      </c>
      <c r="I20" s="12">
        <v>4</v>
      </c>
      <c r="J20" s="12">
        <v>4</v>
      </c>
      <c r="K20" s="13">
        <v>1</v>
      </c>
      <c r="L20" s="14">
        <v>77.5</v>
      </c>
      <c r="M20" s="14">
        <v>89.375</v>
      </c>
      <c r="N20" s="14">
        <v>11.875</v>
      </c>
    </row>
    <row r="21" spans="1:14" outlineLevel="2" x14ac:dyDescent="0.2">
      <c r="A21" t="s">
        <v>71</v>
      </c>
      <c r="B21" s="7" t="s">
        <v>17</v>
      </c>
      <c r="C21" s="7" t="s">
        <v>18</v>
      </c>
      <c r="D21" s="7" t="s">
        <v>24</v>
      </c>
      <c r="E21" s="7" t="s">
        <v>58</v>
      </c>
      <c r="F21" s="8">
        <v>44488</v>
      </c>
      <c r="G21" s="7" t="s">
        <v>25</v>
      </c>
      <c r="H21" s="12">
        <v>9</v>
      </c>
      <c r="I21" s="12">
        <v>4</v>
      </c>
      <c r="J21" s="12">
        <v>4</v>
      </c>
      <c r="K21" s="13">
        <v>1</v>
      </c>
      <c r="L21" s="14">
        <v>81.1111111111111</v>
      </c>
      <c r="M21" s="14">
        <v>91.25</v>
      </c>
      <c r="N21" s="14">
        <v>10</v>
      </c>
    </row>
    <row r="22" spans="1:14" outlineLevel="2" x14ac:dyDescent="0.2">
      <c r="A22" t="s">
        <v>72</v>
      </c>
      <c r="B22" s="7" t="s">
        <v>17</v>
      </c>
      <c r="C22" s="7" t="s">
        <v>23</v>
      </c>
      <c r="D22" s="7" t="s">
        <v>26</v>
      </c>
      <c r="E22" s="7" t="s">
        <v>58</v>
      </c>
      <c r="F22" s="8">
        <v>44280</v>
      </c>
      <c r="G22" s="7" t="s">
        <v>73</v>
      </c>
      <c r="H22" s="12">
        <v>23</v>
      </c>
      <c r="I22" s="12">
        <v>16</v>
      </c>
      <c r="J22" s="12">
        <v>21</v>
      </c>
      <c r="K22" s="13">
        <v>0.76190476190476197</v>
      </c>
      <c r="L22" s="14"/>
      <c r="M22" s="14">
        <v>83.928571428571402</v>
      </c>
      <c r="N22" s="14"/>
    </row>
    <row r="23" spans="1:14" outlineLevel="2" x14ac:dyDescent="0.2">
      <c r="A23" t="s">
        <v>74</v>
      </c>
      <c r="B23" s="7" t="s">
        <v>17</v>
      </c>
      <c r="C23" s="7" t="s">
        <v>18</v>
      </c>
      <c r="D23" s="7" t="s">
        <v>26</v>
      </c>
      <c r="E23" s="7" t="s">
        <v>58</v>
      </c>
      <c r="F23" s="8">
        <v>44343</v>
      </c>
      <c r="G23" s="7" t="s">
        <v>73</v>
      </c>
      <c r="H23" s="12">
        <v>13</v>
      </c>
      <c r="I23" s="12">
        <v>10</v>
      </c>
      <c r="J23" s="12">
        <v>11</v>
      </c>
      <c r="K23" s="13">
        <v>0.90909090909090895</v>
      </c>
      <c r="L23" s="14">
        <v>80.909090909090907</v>
      </c>
      <c r="M23" s="14">
        <v>90</v>
      </c>
      <c r="N23" s="14">
        <v>9.0909090909090899</v>
      </c>
    </row>
    <row r="24" spans="1:14" outlineLevel="2" x14ac:dyDescent="0.2">
      <c r="A24" t="s">
        <v>75</v>
      </c>
      <c r="B24" s="7" t="s">
        <v>17</v>
      </c>
      <c r="C24" s="7" t="s">
        <v>23</v>
      </c>
      <c r="D24" s="7" t="s">
        <v>26</v>
      </c>
      <c r="E24" s="7" t="s">
        <v>58</v>
      </c>
      <c r="F24" s="8">
        <v>44377</v>
      </c>
      <c r="G24" s="7" t="s">
        <v>73</v>
      </c>
      <c r="H24" s="12">
        <v>22</v>
      </c>
      <c r="I24" s="12">
        <v>8</v>
      </c>
      <c r="J24" s="12">
        <v>10</v>
      </c>
      <c r="K24" s="13">
        <v>0.8</v>
      </c>
      <c r="L24" s="14">
        <v>52.7083333333333</v>
      </c>
      <c r="M24" s="14">
        <v>77.75</v>
      </c>
      <c r="N24" s="14">
        <v>24.0625</v>
      </c>
    </row>
    <row r="25" spans="1:14" outlineLevel="2" x14ac:dyDescent="0.2">
      <c r="A25" t="s">
        <v>76</v>
      </c>
      <c r="B25" s="7" t="s">
        <v>17</v>
      </c>
      <c r="C25" s="7" t="s">
        <v>23</v>
      </c>
      <c r="D25" s="7" t="s">
        <v>26</v>
      </c>
      <c r="E25" s="7" t="s">
        <v>58</v>
      </c>
      <c r="F25" s="8">
        <v>44426</v>
      </c>
      <c r="G25" s="7" t="s">
        <v>73</v>
      </c>
      <c r="H25" s="12">
        <v>42</v>
      </c>
      <c r="I25" s="12">
        <v>27</v>
      </c>
      <c r="J25" s="12">
        <v>36</v>
      </c>
      <c r="K25" s="13">
        <v>0.75</v>
      </c>
      <c r="L25" s="14">
        <v>58.428571428571402</v>
      </c>
      <c r="M25" s="14">
        <v>80</v>
      </c>
      <c r="N25" s="14">
        <v>21.571428571428601</v>
      </c>
    </row>
    <row r="26" spans="1:14" outlineLevel="2" x14ac:dyDescent="0.2">
      <c r="A26" t="s">
        <v>77</v>
      </c>
      <c r="B26" s="7" t="s">
        <v>17</v>
      </c>
      <c r="C26" s="7" t="s">
        <v>18</v>
      </c>
      <c r="D26" s="7" t="s">
        <v>26</v>
      </c>
      <c r="E26" s="7" t="s">
        <v>58</v>
      </c>
      <c r="F26" s="8">
        <v>44489</v>
      </c>
      <c r="G26" s="7" t="s">
        <v>73</v>
      </c>
      <c r="H26" s="12">
        <v>21</v>
      </c>
      <c r="I26" s="12">
        <v>14</v>
      </c>
      <c r="J26" s="12">
        <v>19</v>
      </c>
      <c r="K26" s="13">
        <v>0.73684210526315796</v>
      </c>
      <c r="L26" s="14">
        <v>73.815789473684205</v>
      </c>
      <c r="M26" s="14">
        <v>80.394736842105303</v>
      </c>
      <c r="N26" s="14">
        <v>6.5789473684210504</v>
      </c>
    </row>
    <row r="27" spans="1:14" outlineLevel="2" x14ac:dyDescent="0.2">
      <c r="A27" t="s">
        <v>162</v>
      </c>
      <c r="B27" s="7" t="s">
        <v>17</v>
      </c>
      <c r="C27" s="7" t="s">
        <v>23</v>
      </c>
      <c r="D27" s="7" t="s">
        <v>26</v>
      </c>
      <c r="E27" s="7" t="s">
        <v>59</v>
      </c>
      <c r="F27" s="8">
        <v>44166</v>
      </c>
      <c r="G27" s="7" t="s">
        <v>73</v>
      </c>
      <c r="H27" s="12">
        <v>8</v>
      </c>
      <c r="I27" s="12">
        <v>1</v>
      </c>
      <c r="J27" s="12">
        <v>3</v>
      </c>
      <c r="K27" s="13">
        <v>0.33333333333333298</v>
      </c>
      <c r="L27" s="14"/>
      <c r="M27" s="14">
        <v>71.6666666666667</v>
      </c>
      <c r="N27" s="14"/>
    </row>
    <row r="28" spans="1:14" outlineLevel="2" x14ac:dyDescent="0.2">
      <c r="A28" t="s">
        <v>163</v>
      </c>
      <c r="B28" s="7" t="s">
        <v>17</v>
      </c>
      <c r="C28" s="7" t="s">
        <v>18</v>
      </c>
      <c r="D28" s="7" t="s">
        <v>26</v>
      </c>
      <c r="E28" s="7" t="s">
        <v>59</v>
      </c>
      <c r="F28" s="8">
        <v>44245</v>
      </c>
      <c r="G28" s="7" t="s">
        <v>73</v>
      </c>
      <c r="H28" s="12">
        <v>23</v>
      </c>
      <c r="I28" s="12">
        <v>7</v>
      </c>
      <c r="J28" s="12">
        <v>7</v>
      </c>
      <c r="K28" s="13">
        <v>1</v>
      </c>
      <c r="L28" s="14"/>
      <c r="M28" s="14">
        <v>89.642857142857096</v>
      </c>
      <c r="N28" s="14"/>
    </row>
    <row r="29" spans="1:14" outlineLevel="2" x14ac:dyDescent="0.2">
      <c r="A29" t="s">
        <v>164</v>
      </c>
      <c r="B29" s="7" t="s">
        <v>17</v>
      </c>
      <c r="C29" s="7" t="s">
        <v>18</v>
      </c>
      <c r="D29" s="7" t="s">
        <v>55</v>
      </c>
      <c r="E29" s="7" t="s">
        <v>59</v>
      </c>
      <c r="F29" s="8">
        <v>44271</v>
      </c>
      <c r="G29" s="7" t="s">
        <v>27</v>
      </c>
      <c r="H29" s="12">
        <v>19</v>
      </c>
      <c r="I29" s="12">
        <v>2</v>
      </c>
      <c r="J29" s="12">
        <v>2</v>
      </c>
      <c r="K29" s="13">
        <v>1</v>
      </c>
      <c r="L29" s="14"/>
      <c r="M29" s="14">
        <v>87.5</v>
      </c>
      <c r="N29" s="14"/>
    </row>
    <row r="30" spans="1:14" outlineLevel="2" x14ac:dyDescent="0.2">
      <c r="A30" t="s">
        <v>193</v>
      </c>
      <c r="B30" s="7" t="s">
        <v>17</v>
      </c>
      <c r="C30" s="7" t="s">
        <v>18</v>
      </c>
      <c r="D30" s="7" t="s">
        <v>194</v>
      </c>
      <c r="E30" s="7" t="s">
        <v>59</v>
      </c>
      <c r="F30" s="8">
        <v>44264</v>
      </c>
      <c r="G30" s="7" t="s">
        <v>54</v>
      </c>
      <c r="H30" s="12">
        <v>6</v>
      </c>
      <c r="I30" s="12">
        <v>5</v>
      </c>
      <c r="J30" s="12">
        <v>5</v>
      </c>
      <c r="K30" s="13">
        <v>1</v>
      </c>
      <c r="L30" s="14"/>
      <c r="M30" s="14">
        <v>88.5</v>
      </c>
      <c r="N30" s="14"/>
    </row>
    <row r="31" spans="1:14" outlineLevel="2" x14ac:dyDescent="0.2">
      <c r="A31" t="s">
        <v>78</v>
      </c>
      <c r="B31" s="7" t="s">
        <v>17</v>
      </c>
      <c r="C31" s="7" t="s">
        <v>18</v>
      </c>
      <c r="D31" s="7" t="s">
        <v>28</v>
      </c>
      <c r="E31" s="7" t="s">
        <v>58</v>
      </c>
      <c r="F31" s="8">
        <v>44257</v>
      </c>
      <c r="G31" s="7" t="s">
        <v>29</v>
      </c>
      <c r="H31" s="12">
        <v>7</v>
      </c>
      <c r="I31" s="12">
        <v>6</v>
      </c>
      <c r="J31" s="12">
        <v>6</v>
      </c>
      <c r="K31" s="13">
        <v>1</v>
      </c>
      <c r="L31" s="14">
        <v>76.6666666666667</v>
      </c>
      <c r="M31" s="14">
        <v>87.0833333333333</v>
      </c>
      <c r="N31" s="14">
        <v>10.4166666666667</v>
      </c>
    </row>
    <row r="32" spans="1:14" outlineLevel="2" x14ac:dyDescent="0.2">
      <c r="A32" t="s">
        <v>79</v>
      </c>
      <c r="B32" s="7" t="s">
        <v>17</v>
      </c>
      <c r="C32" s="7" t="s">
        <v>18</v>
      </c>
      <c r="D32" s="7" t="s">
        <v>80</v>
      </c>
      <c r="E32" s="7" t="s">
        <v>58</v>
      </c>
      <c r="F32" s="8">
        <v>44330</v>
      </c>
      <c r="G32" s="7" t="s">
        <v>81</v>
      </c>
      <c r="H32" s="12">
        <v>8</v>
      </c>
      <c r="I32" s="12">
        <v>2</v>
      </c>
      <c r="J32" s="12">
        <v>2</v>
      </c>
      <c r="K32" s="13">
        <v>1</v>
      </c>
      <c r="L32" s="14">
        <v>87.5</v>
      </c>
      <c r="M32" s="14">
        <v>96.25</v>
      </c>
      <c r="N32" s="14">
        <v>8.75</v>
      </c>
    </row>
    <row r="33" spans="1:14" outlineLevel="2" x14ac:dyDescent="0.2">
      <c r="A33" t="s">
        <v>82</v>
      </c>
      <c r="B33" s="7" t="s">
        <v>17</v>
      </c>
      <c r="C33" s="7" t="s">
        <v>18</v>
      </c>
      <c r="D33" s="7" t="s">
        <v>30</v>
      </c>
      <c r="E33" s="7" t="s">
        <v>58</v>
      </c>
      <c r="F33" s="8">
        <v>44405</v>
      </c>
      <c r="G33" s="7" t="s">
        <v>83</v>
      </c>
      <c r="H33" s="12">
        <v>17</v>
      </c>
      <c r="I33" s="12">
        <v>7</v>
      </c>
      <c r="J33" s="12">
        <v>8</v>
      </c>
      <c r="K33" s="13">
        <v>0.875</v>
      </c>
      <c r="L33" s="14">
        <v>75.9375</v>
      </c>
      <c r="M33" s="14">
        <v>86.5625</v>
      </c>
      <c r="N33" s="14">
        <v>10.625</v>
      </c>
    </row>
    <row r="34" spans="1:14" outlineLevel="2" x14ac:dyDescent="0.2">
      <c r="A34" t="s">
        <v>84</v>
      </c>
      <c r="B34" s="7" t="s">
        <v>17</v>
      </c>
      <c r="C34" s="7" t="s">
        <v>18</v>
      </c>
      <c r="D34" s="7" t="s">
        <v>31</v>
      </c>
      <c r="E34" s="7" t="s">
        <v>58</v>
      </c>
      <c r="F34" s="8">
        <v>44376</v>
      </c>
      <c r="G34" s="7" t="s">
        <v>32</v>
      </c>
      <c r="H34" s="12">
        <v>23</v>
      </c>
      <c r="I34" s="12">
        <v>16</v>
      </c>
      <c r="J34" s="12">
        <v>19</v>
      </c>
      <c r="K34" s="13">
        <v>0.84210526315789502</v>
      </c>
      <c r="L34" s="14">
        <v>77.25</v>
      </c>
      <c r="M34" s="14">
        <v>85.526315789473699</v>
      </c>
      <c r="N34" s="14">
        <v>8.0263157894736796</v>
      </c>
    </row>
    <row r="35" spans="1:14" outlineLevel="2" x14ac:dyDescent="0.2">
      <c r="A35" t="s">
        <v>85</v>
      </c>
      <c r="B35" s="7" t="s">
        <v>17</v>
      </c>
      <c r="C35" s="7" t="s">
        <v>18</v>
      </c>
      <c r="D35" s="7" t="s">
        <v>33</v>
      </c>
      <c r="E35" s="7" t="s">
        <v>58</v>
      </c>
      <c r="F35" s="8">
        <v>44237</v>
      </c>
      <c r="G35" s="7" t="s">
        <v>34</v>
      </c>
      <c r="H35" s="12">
        <v>10</v>
      </c>
      <c r="I35" s="12">
        <v>4</v>
      </c>
      <c r="J35" s="12">
        <v>4</v>
      </c>
      <c r="K35" s="13">
        <v>1</v>
      </c>
      <c r="L35" s="14">
        <v>87.25</v>
      </c>
      <c r="M35" s="14">
        <v>93.75</v>
      </c>
      <c r="N35" s="14">
        <v>6.875</v>
      </c>
    </row>
    <row r="36" spans="1:14" outlineLevel="2" x14ac:dyDescent="0.2">
      <c r="A36" t="s">
        <v>86</v>
      </c>
      <c r="B36" s="7" t="s">
        <v>17</v>
      </c>
      <c r="C36" s="7" t="s">
        <v>18</v>
      </c>
      <c r="D36" s="7" t="s">
        <v>33</v>
      </c>
      <c r="E36" s="7" t="s">
        <v>58</v>
      </c>
      <c r="F36" s="8">
        <v>44306</v>
      </c>
      <c r="G36" s="7" t="s">
        <v>34</v>
      </c>
      <c r="H36" s="12">
        <v>7</v>
      </c>
      <c r="I36" s="12">
        <v>7</v>
      </c>
      <c r="J36" s="12">
        <v>7</v>
      </c>
      <c r="K36" s="13">
        <v>1</v>
      </c>
      <c r="L36" s="14">
        <v>79.642857142857096</v>
      </c>
      <c r="M36" s="14">
        <v>94.642857142857096</v>
      </c>
      <c r="N36" s="14">
        <v>15</v>
      </c>
    </row>
    <row r="37" spans="1:14" outlineLevel="2" x14ac:dyDescent="0.2">
      <c r="A37" t="s">
        <v>87</v>
      </c>
      <c r="B37" s="7" t="s">
        <v>17</v>
      </c>
      <c r="C37" s="7" t="s">
        <v>18</v>
      </c>
      <c r="D37" s="7" t="s">
        <v>33</v>
      </c>
      <c r="E37" s="7" t="s">
        <v>58</v>
      </c>
      <c r="F37" s="8">
        <v>44364</v>
      </c>
      <c r="G37" s="7" t="s">
        <v>34</v>
      </c>
      <c r="H37" s="12">
        <v>12</v>
      </c>
      <c r="I37" s="12">
        <v>6</v>
      </c>
      <c r="J37" s="12">
        <v>6</v>
      </c>
      <c r="K37" s="13">
        <v>1</v>
      </c>
      <c r="L37" s="14">
        <v>86.4583333333333</v>
      </c>
      <c r="M37" s="14">
        <v>94.5833333333333</v>
      </c>
      <c r="N37" s="14">
        <v>10</v>
      </c>
    </row>
    <row r="38" spans="1:14" outlineLevel="2" x14ac:dyDescent="0.2">
      <c r="A38" t="s">
        <v>88</v>
      </c>
      <c r="B38" s="7" t="s">
        <v>17</v>
      </c>
      <c r="C38" s="7" t="s">
        <v>18</v>
      </c>
      <c r="D38" s="7" t="s">
        <v>33</v>
      </c>
      <c r="E38" s="7" t="s">
        <v>58</v>
      </c>
      <c r="F38" s="8">
        <v>44427</v>
      </c>
      <c r="G38" s="7" t="s">
        <v>34</v>
      </c>
      <c r="H38" s="12">
        <v>9</v>
      </c>
      <c r="I38" s="12">
        <v>7</v>
      </c>
      <c r="J38" s="12">
        <v>7</v>
      </c>
      <c r="K38" s="13">
        <v>1</v>
      </c>
      <c r="L38" s="14">
        <v>84.1666666666667</v>
      </c>
      <c r="M38" s="14">
        <v>92.857142857142904</v>
      </c>
      <c r="N38" s="14">
        <v>10</v>
      </c>
    </row>
    <row r="39" spans="1:14" outlineLevel="2" x14ac:dyDescent="0.2">
      <c r="A39" t="s">
        <v>89</v>
      </c>
      <c r="B39" s="7" t="s">
        <v>17</v>
      </c>
      <c r="C39" s="7" t="s">
        <v>18</v>
      </c>
      <c r="D39" s="7" t="s">
        <v>33</v>
      </c>
      <c r="E39" s="7" t="s">
        <v>58</v>
      </c>
      <c r="F39" s="8">
        <v>44488</v>
      </c>
      <c r="G39" s="7" t="s">
        <v>34</v>
      </c>
      <c r="H39" s="12">
        <v>12</v>
      </c>
      <c r="I39" s="12">
        <v>11</v>
      </c>
      <c r="J39" s="12">
        <v>11</v>
      </c>
      <c r="K39" s="13">
        <v>1</v>
      </c>
      <c r="L39" s="14">
        <v>77.5</v>
      </c>
      <c r="M39" s="14">
        <v>88.636363636363598</v>
      </c>
      <c r="N39" s="14">
        <v>11.818181818181801</v>
      </c>
    </row>
    <row r="40" spans="1:14" outlineLevel="2" x14ac:dyDescent="0.2">
      <c r="A40" t="s">
        <v>107</v>
      </c>
      <c r="B40" s="7" t="s">
        <v>17</v>
      </c>
      <c r="C40" s="7" t="s">
        <v>18</v>
      </c>
      <c r="D40" s="7" t="s">
        <v>108</v>
      </c>
      <c r="E40" s="7" t="s">
        <v>58</v>
      </c>
      <c r="F40" s="8">
        <v>44350</v>
      </c>
      <c r="G40" s="7" t="s">
        <v>35</v>
      </c>
      <c r="H40" s="12">
        <v>20</v>
      </c>
      <c r="I40" s="12">
        <v>20</v>
      </c>
      <c r="J40" s="12">
        <v>20</v>
      </c>
      <c r="K40" s="13">
        <v>1</v>
      </c>
      <c r="L40" s="14">
        <v>73</v>
      </c>
      <c r="M40" s="14">
        <v>89.375</v>
      </c>
      <c r="N40" s="14">
        <v>16.375</v>
      </c>
    </row>
    <row r="41" spans="1:14" outlineLevel="2" x14ac:dyDescent="0.2">
      <c r="A41" t="s">
        <v>165</v>
      </c>
      <c r="B41" s="7" t="s">
        <v>17</v>
      </c>
      <c r="C41" s="7" t="s">
        <v>18</v>
      </c>
      <c r="D41" s="7" t="s">
        <v>36</v>
      </c>
      <c r="E41" s="7" t="s">
        <v>59</v>
      </c>
      <c r="F41" s="8">
        <v>44232</v>
      </c>
      <c r="G41" s="7" t="s">
        <v>37</v>
      </c>
      <c r="H41" s="12">
        <v>32</v>
      </c>
      <c r="I41" s="12">
        <v>14</v>
      </c>
      <c r="J41" s="12">
        <v>15</v>
      </c>
      <c r="K41" s="13">
        <v>0.93333333333333302</v>
      </c>
      <c r="L41" s="14"/>
      <c r="M41" s="14">
        <v>86.6666666666667</v>
      </c>
      <c r="N41" s="14"/>
    </row>
    <row r="42" spans="1:14" outlineLevel="2" x14ac:dyDescent="0.2">
      <c r="A42" t="s">
        <v>166</v>
      </c>
      <c r="B42" s="7" t="s">
        <v>17</v>
      </c>
      <c r="C42" s="7" t="s">
        <v>23</v>
      </c>
      <c r="D42" s="7" t="s">
        <v>36</v>
      </c>
      <c r="E42" s="7" t="s">
        <v>59</v>
      </c>
      <c r="F42" s="8">
        <v>44260</v>
      </c>
      <c r="G42" s="7" t="s">
        <v>37</v>
      </c>
      <c r="H42" s="12">
        <v>22</v>
      </c>
      <c r="I42" s="12">
        <v>4</v>
      </c>
      <c r="J42" s="12">
        <v>4</v>
      </c>
      <c r="K42" s="13">
        <v>1</v>
      </c>
      <c r="L42" s="14"/>
      <c r="M42" s="14">
        <v>81.875</v>
      </c>
      <c r="N42" s="14"/>
    </row>
    <row r="43" spans="1:14" outlineLevel="2" x14ac:dyDescent="0.2">
      <c r="A43" t="s">
        <v>167</v>
      </c>
      <c r="B43" s="7" t="s">
        <v>17</v>
      </c>
      <c r="C43" s="7" t="s">
        <v>18</v>
      </c>
      <c r="D43" s="7" t="s">
        <v>36</v>
      </c>
      <c r="E43" s="7" t="s">
        <v>59</v>
      </c>
      <c r="F43" s="8">
        <v>44300</v>
      </c>
      <c r="G43" s="7" t="s">
        <v>37</v>
      </c>
      <c r="H43" s="12">
        <v>33</v>
      </c>
      <c r="I43" s="12">
        <v>11</v>
      </c>
      <c r="J43" s="12">
        <v>11</v>
      </c>
      <c r="K43" s="13">
        <v>1</v>
      </c>
      <c r="L43" s="14"/>
      <c r="M43" s="14">
        <v>87.045454545454504</v>
      </c>
      <c r="N43" s="14"/>
    </row>
    <row r="44" spans="1:14" outlineLevel="2" x14ac:dyDescent="0.2">
      <c r="A44" t="s">
        <v>168</v>
      </c>
      <c r="B44" s="7" t="s">
        <v>17</v>
      </c>
      <c r="C44" s="7" t="s">
        <v>23</v>
      </c>
      <c r="D44" s="7" t="s">
        <v>36</v>
      </c>
      <c r="E44" s="7" t="s">
        <v>59</v>
      </c>
      <c r="F44" s="8">
        <v>44351</v>
      </c>
      <c r="G44" s="7" t="s">
        <v>37</v>
      </c>
      <c r="H44" s="12">
        <v>26</v>
      </c>
      <c r="I44" s="12">
        <v>7</v>
      </c>
      <c r="J44" s="12">
        <v>9</v>
      </c>
      <c r="K44" s="13">
        <v>0.77777777777777801</v>
      </c>
      <c r="L44" s="14"/>
      <c r="M44" s="14">
        <v>81.3888888888889</v>
      </c>
      <c r="N44" s="14"/>
    </row>
    <row r="45" spans="1:14" outlineLevel="2" x14ac:dyDescent="0.2">
      <c r="A45" t="s">
        <v>169</v>
      </c>
      <c r="B45" s="7" t="s">
        <v>17</v>
      </c>
      <c r="C45" s="7" t="s">
        <v>18</v>
      </c>
      <c r="D45" s="7" t="s">
        <v>36</v>
      </c>
      <c r="E45" s="7" t="s">
        <v>59</v>
      </c>
      <c r="F45" s="8">
        <v>44385</v>
      </c>
      <c r="G45" s="7" t="s">
        <v>37</v>
      </c>
      <c r="H45" s="12">
        <v>43</v>
      </c>
      <c r="I45" s="12">
        <v>16</v>
      </c>
      <c r="J45" s="12">
        <v>18</v>
      </c>
      <c r="K45" s="13">
        <v>0.88888888888888895</v>
      </c>
      <c r="L45" s="14"/>
      <c r="M45" s="14">
        <v>84.7222222222222</v>
      </c>
      <c r="N45" s="14"/>
    </row>
    <row r="46" spans="1:14" outlineLevel="2" x14ac:dyDescent="0.2">
      <c r="A46" t="s">
        <v>170</v>
      </c>
      <c r="B46" s="7" t="s">
        <v>17</v>
      </c>
      <c r="C46" s="7" t="s">
        <v>23</v>
      </c>
      <c r="D46" s="7" t="s">
        <v>36</v>
      </c>
      <c r="E46" s="7" t="s">
        <v>59</v>
      </c>
      <c r="F46" s="8">
        <v>44413</v>
      </c>
      <c r="G46" s="7" t="s">
        <v>37</v>
      </c>
      <c r="H46" s="12">
        <v>30</v>
      </c>
      <c r="I46" s="12">
        <v>21</v>
      </c>
      <c r="J46" s="12">
        <v>21</v>
      </c>
      <c r="K46" s="13">
        <v>1</v>
      </c>
      <c r="L46" s="14"/>
      <c r="M46" s="14">
        <v>84.761904761904802</v>
      </c>
      <c r="N46" s="14"/>
    </row>
    <row r="47" spans="1:14" outlineLevel="2" x14ac:dyDescent="0.2">
      <c r="A47" t="s">
        <v>171</v>
      </c>
      <c r="B47" s="7" t="s">
        <v>17</v>
      </c>
      <c r="C47" s="7" t="s">
        <v>18</v>
      </c>
      <c r="D47" s="7" t="s">
        <v>36</v>
      </c>
      <c r="E47" s="7" t="s">
        <v>59</v>
      </c>
      <c r="F47" s="8">
        <v>44449</v>
      </c>
      <c r="G47" s="7" t="s">
        <v>37</v>
      </c>
      <c r="H47" s="12">
        <v>24</v>
      </c>
      <c r="I47" s="12">
        <v>17</v>
      </c>
      <c r="J47" s="12">
        <v>19</v>
      </c>
      <c r="K47" s="13">
        <v>0.89473684210526305</v>
      </c>
      <c r="L47" s="14"/>
      <c r="M47" s="14">
        <v>84.210526315789494</v>
      </c>
      <c r="N47" s="14"/>
    </row>
    <row r="48" spans="1:14" outlineLevel="2" x14ac:dyDescent="0.2">
      <c r="A48" t="s">
        <v>172</v>
      </c>
      <c r="B48" s="7" t="s">
        <v>17</v>
      </c>
      <c r="C48" s="7" t="s">
        <v>23</v>
      </c>
      <c r="D48" s="7" t="s">
        <v>36</v>
      </c>
      <c r="E48" s="7" t="s">
        <v>59</v>
      </c>
      <c r="F48" s="8">
        <v>44476</v>
      </c>
      <c r="G48" s="7" t="s">
        <v>37</v>
      </c>
      <c r="H48" s="12">
        <v>26</v>
      </c>
      <c r="I48" s="12">
        <v>16</v>
      </c>
      <c r="J48" s="12">
        <v>20</v>
      </c>
      <c r="K48" s="13">
        <v>0.8</v>
      </c>
      <c r="L48" s="14"/>
      <c r="M48" s="14">
        <v>78</v>
      </c>
      <c r="N48" s="14"/>
    </row>
    <row r="49" spans="1:14" outlineLevel="2" x14ac:dyDescent="0.2">
      <c r="A49" t="s">
        <v>173</v>
      </c>
      <c r="B49" s="7" t="s">
        <v>17</v>
      </c>
      <c r="C49" s="7" t="s">
        <v>18</v>
      </c>
      <c r="D49" s="7" t="s">
        <v>174</v>
      </c>
      <c r="E49" s="7" t="s">
        <v>59</v>
      </c>
      <c r="F49" s="8">
        <v>44449</v>
      </c>
      <c r="G49" s="7" t="s">
        <v>175</v>
      </c>
      <c r="H49" s="12">
        <v>18</v>
      </c>
      <c r="I49" s="12">
        <v>16</v>
      </c>
      <c r="J49" s="12">
        <v>16</v>
      </c>
      <c r="K49" s="13">
        <v>1</v>
      </c>
      <c r="L49" s="14"/>
      <c r="M49" s="14">
        <v>89.53125</v>
      </c>
      <c r="N49" s="14"/>
    </row>
    <row r="50" spans="1:14" outlineLevel="2" x14ac:dyDescent="0.2">
      <c r="A50" t="s">
        <v>90</v>
      </c>
      <c r="B50" s="7" t="s">
        <v>17</v>
      </c>
      <c r="C50" s="7" t="s">
        <v>18</v>
      </c>
      <c r="D50" s="7" t="s">
        <v>38</v>
      </c>
      <c r="E50" s="7" t="s">
        <v>58</v>
      </c>
      <c r="F50" s="8">
        <v>44217</v>
      </c>
      <c r="G50" s="7" t="s">
        <v>39</v>
      </c>
      <c r="H50" s="12">
        <v>5</v>
      </c>
      <c r="I50" s="12">
        <v>5</v>
      </c>
      <c r="J50" s="12">
        <v>5</v>
      </c>
      <c r="K50" s="13">
        <v>1</v>
      </c>
      <c r="L50" s="14">
        <v>74.5</v>
      </c>
      <c r="M50" s="14">
        <v>93.5</v>
      </c>
      <c r="N50" s="14">
        <v>19</v>
      </c>
    </row>
    <row r="51" spans="1:14" outlineLevel="2" x14ac:dyDescent="0.2">
      <c r="A51" t="s">
        <v>91</v>
      </c>
      <c r="B51" s="7" t="s">
        <v>17</v>
      </c>
      <c r="C51" s="7" t="s">
        <v>18</v>
      </c>
      <c r="D51" s="7" t="s">
        <v>38</v>
      </c>
      <c r="E51" s="7" t="s">
        <v>58</v>
      </c>
      <c r="F51" s="8">
        <v>44391</v>
      </c>
      <c r="G51" s="7" t="s">
        <v>39</v>
      </c>
      <c r="H51" s="12">
        <v>12</v>
      </c>
      <c r="I51" s="12">
        <v>3</v>
      </c>
      <c r="J51" s="12">
        <v>3</v>
      </c>
      <c r="K51" s="13">
        <v>1</v>
      </c>
      <c r="L51" s="14">
        <v>75.8333333333333</v>
      </c>
      <c r="M51" s="14">
        <v>94.1666666666667</v>
      </c>
      <c r="N51" s="14">
        <v>18.3333333333333</v>
      </c>
    </row>
    <row r="52" spans="1:14" outlineLevel="2" x14ac:dyDescent="0.2">
      <c r="A52" t="s">
        <v>176</v>
      </c>
      <c r="B52" s="7" t="s">
        <v>17</v>
      </c>
      <c r="C52" s="7" t="s">
        <v>18</v>
      </c>
      <c r="D52" s="7" t="s">
        <v>177</v>
      </c>
      <c r="E52" s="7" t="s">
        <v>59</v>
      </c>
      <c r="F52" s="8">
        <v>44175</v>
      </c>
      <c r="G52" s="7" t="s">
        <v>178</v>
      </c>
      <c r="H52" s="12">
        <v>16</v>
      </c>
      <c r="I52" s="12">
        <v>13</v>
      </c>
      <c r="J52" s="12">
        <v>13</v>
      </c>
      <c r="K52" s="13">
        <v>1</v>
      </c>
      <c r="L52" s="14"/>
      <c r="M52" s="14">
        <v>88.076923076923094</v>
      </c>
      <c r="N52" s="14"/>
    </row>
    <row r="53" spans="1:14" outlineLevel="2" x14ac:dyDescent="0.2">
      <c r="A53" t="s">
        <v>179</v>
      </c>
      <c r="B53" s="7" t="s">
        <v>17</v>
      </c>
      <c r="C53" s="7" t="s">
        <v>18</v>
      </c>
      <c r="D53" s="7" t="s">
        <v>177</v>
      </c>
      <c r="E53" s="7" t="s">
        <v>59</v>
      </c>
      <c r="F53" s="8">
        <v>44308</v>
      </c>
      <c r="G53" s="7" t="s">
        <v>178</v>
      </c>
      <c r="H53" s="12">
        <v>26</v>
      </c>
      <c r="I53" s="12">
        <v>19</v>
      </c>
      <c r="J53" s="12">
        <v>19</v>
      </c>
      <c r="K53" s="13">
        <v>1</v>
      </c>
      <c r="L53" s="14"/>
      <c r="M53" s="14">
        <v>92.105263157894697</v>
      </c>
      <c r="N53" s="14"/>
    </row>
    <row r="54" spans="1:14" outlineLevel="2" x14ac:dyDescent="0.2">
      <c r="A54" t="s">
        <v>180</v>
      </c>
      <c r="B54" s="7" t="s">
        <v>17</v>
      </c>
      <c r="C54" s="7" t="s">
        <v>18</v>
      </c>
      <c r="D54" s="7" t="s">
        <v>177</v>
      </c>
      <c r="E54" s="7" t="s">
        <v>59</v>
      </c>
      <c r="F54" s="8">
        <v>44330</v>
      </c>
      <c r="G54" s="7" t="s">
        <v>178</v>
      </c>
      <c r="H54" s="12">
        <v>20</v>
      </c>
      <c r="I54" s="12">
        <v>3</v>
      </c>
      <c r="J54" s="12">
        <v>3</v>
      </c>
      <c r="K54" s="13">
        <v>1</v>
      </c>
      <c r="L54" s="14"/>
      <c r="M54" s="14">
        <v>96.6666666666667</v>
      </c>
      <c r="N54" s="14"/>
    </row>
    <row r="55" spans="1:14" outlineLevel="2" x14ac:dyDescent="0.2">
      <c r="A55" t="s">
        <v>181</v>
      </c>
      <c r="B55" s="7" t="s">
        <v>17</v>
      </c>
      <c r="C55" s="7" t="s">
        <v>18</v>
      </c>
      <c r="D55" s="7" t="s">
        <v>40</v>
      </c>
      <c r="E55" s="7" t="s">
        <v>59</v>
      </c>
      <c r="F55" s="8">
        <v>44168</v>
      </c>
      <c r="G55" s="7" t="s">
        <v>21</v>
      </c>
      <c r="H55" s="12">
        <v>14</v>
      </c>
      <c r="I55" s="12">
        <v>8</v>
      </c>
      <c r="J55" s="12">
        <v>8</v>
      </c>
      <c r="K55" s="13">
        <v>1</v>
      </c>
      <c r="L55" s="14"/>
      <c r="M55" s="14">
        <v>91.5625</v>
      </c>
      <c r="N55" s="14"/>
    </row>
    <row r="56" spans="1:14" outlineLevel="2" x14ac:dyDescent="0.2">
      <c r="A56" t="s">
        <v>182</v>
      </c>
      <c r="B56" s="7" t="s">
        <v>17</v>
      </c>
      <c r="C56" s="7" t="s">
        <v>18</v>
      </c>
      <c r="D56" s="7" t="s">
        <v>40</v>
      </c>
      <c r="E56" s="7" t="s">
        <v>59</v>
      </c>
      <c r="F56" s="8">
        <v>44266</v>
      </c>
      <c r="G56" s="7" t="s">
        <v>21</v>
      </c>
      <c r="H56" s="12">
        <v>25</v>
      </c>
      <c r="I56" s="12">
        <v>6</v>
      </c>
      <c r="J56" s="12">
        <v>7</v>
      </c>
      <c r="K56" s="13">
        <v>0.85714285714285698</v>
      </c>
      <c r="L56" s="14"/>
      <c r="M56" s="14">
        <v>83.571428571428598</v>
      </c>
      <c r="N56" s="14"/>
    </row>
    <row r="57" spans="1:14" outlineLevel="2" x14ac:dyDescent="0.2">
      <c r="A57" t="s">
        <v>183</v>
      </c>
      <c r="B57" s="7" t="s">
        <v>17</v>
      </c>
      <c r="C57" s="7" t="s">
        <v>18</v>
      </c>
      <c r="D57" s="7" t="s">
        <v>40</v>
      </c>
      <c r="E57" s="7" t="s">
        <v>59</v>
      </c>
      <c r="F57" s="8">
        <v>44334</v>
      </c>
      <c r="G57" s="7" t="s">
        <v>184</v>
      </c>
      <c r="H57" s="12">
        <v>9</v>
      </c>
      <c r="I57" s="12">
        <v>4</v>
      </c>
      <c r="J57" s="12">
        <v>4</v>
      </c>
      <c r="K57" s="13">
        <v>1</v>
      </c>
      <c r="L57" s="14"/>
      <c r="M57" s="14">
        <v>85.625</v>
      </c>
      <c r="N57" s="14"/>
    </row>
    <row r="58" spans="1:14" outlineLevel="2" x14ac:dyDescent="0.2">
      <c r="A58" t="s">
        <v>185</v>
      </c>
      <c r="B58" s="7" t="s">
        <v>17</v>
      </c>
      <c r="C58" s="7" t="s">
        <v>18</v>
      </c>
      <c r="D58" s="7" t="s">
        <v>40</v>
      </c>
      <c r="E58" s="7" t="s">
        <v>59</v>
      </c>
      <c r="F58" s="8">
        <v>44397</v>
      </c>
      <c r="G58" s="7" t="s">
        <v>184</v>
      </c>
      <c r="H58" s="12">
        <v>16</v>
      </c>
      <c r="I58" s="12">
        <v>13</v>
      </c>
      <c r="J58" s="12">
        <v>13</v>
      </c>
      <c r="K58" s="13">
        <v>1</v>
      </c>
      <c r="L58" s="14"/>
      <c r="M58" s="14">
        <v>91.153846153846203</v>
      </c>
      <c r="N58" s="14"/>
    </row>
    <row r="59" spans="1:14" outlineLevel="2" x14ac:dyDescent="0.2">
      <c r="A59" t="s">
        <v>186</v>
      </c>
      <c r="B59" s="7" t="s">
        <v>17</v>
      </c>
      <c r="C59" s="7" t="s">
        <v>18</v>
      </c>
      <c r="D59" s="7" t="s">
        <v>40</v>
      </c>
      <c r="E59" s="7" t="s">
        <v>59</v>
      </c>
      <c r="F59" s="8">
        <v>44448</v>
      </c>
      <c r="G59" s="7" t="s">
        <v>184</v>
      </c>
      <c r="H59" s="12">
        <v>8</v>
      </c>
      <c r="I59" s="12">
        <v>4</v>
      </c>
      <c r="J59" s="12">
        <v>4</v>
      </c>
      <c r="K59" s="13">
        <v>1</v>
      </c>
      <c r="L59" s="14"/>
      <c r="M59" s="14">
        <v>85</v>
      </c>
      <c r="N59" s="14"/>
    </row>
    <row r="60" spans="1:14" outlineLevel="2" x14ac:dyDescent="0.2">
      <c r="A60" t="s">
        <v>92</v>
      </c>
      <c r="B60" s="7" t="s">
        <v>17</v>
      </c>
      <c r="C60" s="7" t="s">
        <v>18</v>
      </c>
      <c r="D60" s="7" t="s">
        <v>41</v>
      </c>
      <c r="E60" s="7" t="s">
        <v>58</v>
      </c>
      <c r="F60" s="8">
        <v>44316</v>
      </c>
      <c r="G60" s="7" t="s">
        <v>42</v>
      </c>
      <c r="H60" s="12">
        <v>8</v>
      </c>
      <c r="I60" s="12">
        <v>7</v>
      </c>
      <c r="J60" s="12">
        <v>8</v>
      </c>
      <c r="K60" s="13">
        <v>0.875</v>
      </c>
      <c r="L60" s="14">
        <v>81.071428571428598</v>
      </c>
      <c r="M60" s="14">
        <v>88.125</v>
      </c>
      <c r="N60" s="14">
        <v>7.1428571428571397</v>
      </c>
    </row>
    <row r="61" spans="1:14" outlineLevel="2" x14ac:dyDescent="0.2">
      <c r="A61" t="s">
        <v>109</v>
      </c>
      <c r="B61" s="7" t="s">
        <v>17</v>
      </c>
      <c r="C61" s="7" t="s">
        <v>23</v>
      </c>
      <c r="D61" s="7" t="s">
        <v>110</v>
      </c>
      <c r="E61" s="7" t="s">
        <v>58</v>
      </c>
      <c r="F61" s="8">
        <v>44302</v>
      </c>
      <c r="G61" s="7" t="s">
        <v>73</v>
      </c>
      <c r="H61" s="12">
        <v>8</v>
      </c>
      <c r="I61" s="12">
        <v>4</v>
      </c>
      <c r="J61" s="12">
        <v>8</v>
      </c>
      <c r="K61" s="13">
        <v>0.5</v>
      </c>
      <c r="L61" s="14">
        <v>46.6666666666667</v>
      </c>
      <c r="M61" s="14">
        <v>65</v>
      </c>
      <c r="N61" s="14">
        <v>18.75</v>
      </c>
    </row>
    <row r="62" spans="1:14" outlineLevel="2" x14ac:dyDescent="0.2">
      <c r="A62" t="s">
        <v>93</v>
      </c>
      <c r="B62" s="7" t="s">
        <v>17</v>
      </c>
      <c r="C62" s="7" t="s">
        <v>18</v>
      </c>
      <c r="D62" s="7" t="s">
        <v>94</v>
      </c>
      <c r="E62" s="7" t="s">
        <v>58</v>
      </c>
      <c r="F62" s="8">
        <v>44335</v>
      </c>
      <c r="G62" s="7" t="s">
        <v>95</v>
      </c>
      <c r="H62" s="12">
        <v>13</v>
      </c>
      <c r="I62" s="12">
        <v>13</v>
      </c>
      <c r="J62" s="12">
        <v>13</v>
      </c>
      <c r="K62" s="13">
        <v>1</v>
      </c>
      <c r="L62" s="14">
        <v>77.692307692307693</v>
      </c>
      <c r="M62" s="14">
        <v>95.961538461538495</v>
      </c>
      <c r="N62" s="14">
        <v>18.269230769230798</v>
      </c>
    </row>
    <row r="63" spans="1:14" outlineLevel="2" x14ac:dyDescent="0.2">
      <c r="A63" t="s">
        <v>96</v>
      </c>
      <c r="B63" s="7" t="s">
        <v>17</v>
      </c>
      <c r="C63" s="7" t="s">
        <v>18</v>
      </c>
      <c r="D63" s="7" t="s">
        <v>94</v>
      </c>
      <c r="E63" s="7" t="s">
        <v>58</v>
      </c>
      <c r="F63" s="8">
        <v>44461</v>
      </c>
      <c r="G63" s="7" t="s">
        <v>97</v>
      </c>
      <c r="H63" s="12">
        <v>16</v>
      </c>
      <c r="I63" s="12">
        <v>16</v>
      </c>
      <c r="J63" s="12">
        <v>16</v>
      </c>
      <c r="K63" s="13">
        <v>1</v>
      </c>
      <c r="L63" s="14">
        <v>78.28125</v>
      </c>
      <c r="M63" s="14">
        <v>87.8125</v>
      </c>
      <c r="N63" s="14">
        <v>9.53125</v>
      </c>
    </row>
    <row r="64" spans="1:14" outlineLevel="2" x14ac:dyDescent="0.2">
      <c r="A64" t="s">
        <v>187</v>
      </c>
      <c r="B64" s="7" t="s">
        <v>17</v>
      </c>
      <c r="C64" s="7" t="s">
        <v>18</v>
      </c>
      <c r="D64" s="7" t="s">
        <v>94</v>
      </c>
      <c r="E64" s="7" t="s">
        <v>59</v>
      </c>
      <c r="F64" s="8">
        <v>44181</v>
      </c>
      <c r="G64" s="7" t="s">
        <v>95</v>
      </c>
      <c r="H64" s="12">
        <v>3</v>
      </c>
      <c r="I64" s="12">
        <v>3</v>
      </c>
      <c r="J64" s="12">
        <v>3</v>
      </c>
      <c r="K64" s="13">
        <v>1</v>
      </c>
      <c r="L64" s="14"/>
      <c r="M64" s="14">
        <v>85.8333333333333</v>
      </c>
      <c r="N64" s="14"/>
    </row>
    <row r="65" spans="1:14" outlineLevel="2" x14ac:dyDescent="0.2">
      <c r="A65" t="s">
        <v>188</v>
      </c>
      <c r="B65" s="7" t="s">
        <v>17</v>
      </c>
      <c r="C65" s="7" t="s">
        <v>18</v>
      </c>
      <c r="D65" s="7" t="s">
        <v>189</v>
      </c>
      <c r="E65" s="7" t="s">
        <v>59</v>
      </c>
      <c r="F65" s="8">
        <v>44474</v>
      </c>
      <c r="G65" s="7" t="s">
        <v>190</v>
      </c>
      <c r="H65" s="12">
        <v>8</v>
      </c>
      <c r="I65" s="12">
        <v>6</v>
      </c>
      <c r="J65" s="12">
        <v>8</v>
      </c>
      <c r="K65" s="13">
        <v>0.75</v>
      </c>
      <c r="L65" s="14"/>
      <c r="M65" s="14">
        <v>79.0625</v>
      </c>
      <c r="N65" s="14"/>
    </row>
    <row r="66" spans="1:14" outlineLevel="2" x14ac:dyDescent="0.2">
      <c r="A66" t="s">
        <v>98</v>
      </c>
      <c r="B66" s="7" t="s">
        <v>17</v>
      </c>
      <c r="C66" s="7" t="s">
        <v>18</v>
      </c>
      <c r="D66" s="7" t="s">
        <v>43</v>
      </c>
      <c r="E66" s="7" t="s">
        <v>58</v>
      </c>
      <c r="F66" s="8">
        <v>44431</v>
      </c>
      <c r="G66" s="7" t="s">
        <v>44</v>
      </c>
      <c r="H66" s="12">
        <v>4</v>
      </c>
      <c r="I66" s="12">
        <v>4</v>
      </c>
      <c r="J66" s="12">
        <v>4</v>
      </c>
      <c r="K66" s="13">
        <v>1</v>
      </c>
      <c r="L66" s="14">
        <v>83.75</v>
      </c>
      <c r="M66" s="14">
        <v>95.625</v>
      </c>
      <c r="N66" s="14">
        <v>11.875</v>
      </c>
    </row>
    <row r="67" spans="1:14" outlineLevel="2" x14ac:dyDescent="0.2">
      <c r="A67" t="s">
        <v>99</v>
      </c>
      <c r="B67" s="7" t="s">
        <v>17</v>
      </c>
      <c r="C67" s="7" t="s">
        <v>18</v>
      </c>
      <c r="D67" s="7" t="s">
        <v>100</v>
      </c>
      <c r="E67" s="7" t="s">
        <v>58</v>
      </c>
      <c r="F67" s="8">
        <v>44419</v>
      </c>
      <c r="G67" s="7" t="s">
        <v>21</v>
      </c>
      <c r="H67" s="12">
        <v>8</v>
      </c>
      <c r="I67" s="12">
        <v>6</v>
      </c>
      <c r="J67" s="12">
        <v>6</v>
      </c>
      <c r="K67" s="13">
        <v>1</v>
      </c>
      <c r="L67" s="14">
        <v>79.5833333333333</v>
      </c>
      <c r="M67" s="14">
        <v>90.4166666666667</v>
      </c>
      <c r="N67" s="14">
        <v>10.8333333333333</v>
      </c>
    </row>
    <row r="68" spans="1:14" outlineLevel="2" x14ac:dyDescent="0.2">
      <c r="A68" t="s">
        <v>191</v>
      </c>
      <c r="B68" s="7" t="s">
        <v>17</v>
      </c>
      <c r="C68" s="7" t="s">
        <v>18</v>
      </c>
      <c r="D68" s="7" t="s">
        <v>45</v>
      </c>
      <c r="E68" s="7" t="s">
        <v>59</v>
      </c>
      <c r="F68" s="8">
        <v>44155</v>
      </c>
      <c r="G68" s="7" t="s">
        <v>46</v>
      </c>
      <c r="H68" s="12">
        <v>3</v>
      </c>
      <c r="I68" s="12">
        <v>2</v>
      </c>
      <c r="J68" s="12">
        <v>2</v>
      </c>
      <c r="K68" s="13">
        <v>1</v>
      </c>
      <c r="L68" s="14"/>
      <c r="M68" s="14">
        <v>83.75</v>
      </c>
      <c r="N68" s="14"/>
    </row>
    <row r="69" spans="1:14" outlineLevel="2" x14ac:dyDescent="0.2">
      <c r="A69" t="s">
        <v>192</v>
      </c>
      <c r="B69" s="7" t="s">
        <v>17</v>
      </c>
      <c r="C69" s="7" t="s">
        <v>18</v>
      </c>
      <c r="D69" s="7" t="s">
        <v>45</v>
      </c>
      <c r="E69" s="7" t="s">
        <v>59</v>
      </c>
      <c r="F69" s="8">
        <v>44252</v>
      </c>
      <c r="G69" s="7" t="s">
        <v>46</v>
      </c>
      <c r="H69" s="12">
        <v>11</v>
      </c>
      <c r="I69" s="12">
        <v>11</v>
      </c>
      <c r="J69" s="12">
        <v>11</v>
      </c>
      <c r="K69" s="13">
        <v>1</v>
      </c>
      <c r="L69" s="14"/>
      <c r="M69" s="14">
        <v>91.818181818181799</v>
      </c>
      <c r="N69" s="14"/>
    </row>
    <row r="70" spans="1:14" outlineLevel="2" x14ac:dyDescent="0.2">
      <c r="A70" t="s">
        <v>101</v>
      </c>
      <c r="B70" s="7" t="s">
        <v>17</v>
      </c>
      <c r="C70" s="7" t="s">
        <v>18</v>
      </c>
      <c r="D70" s="7" t="s">
        <v>102</v>
      </c>
      <c r="E70" s="7" t="s">
        <v>58</v>
      </c>
      <c r="F70" s="8">
        <v>44427</v>
      </c>
      <c r="G70" s="7" t="s">
        <v>103</v>
      </c>
      <c r="H70" s="12">
        <v>14</v>
      </c>
      <c r="I70" s="12">
        <v>13</v>
      </c>
      <c r="J70" s="12">
        <v>14</v>
      </c>
      <c r="K70" s="13">
        <v>0.92857142857142905</v>
      </c>
      <c r="L70" s="14">
        <v>79.230769230769198</v>
      </c>
      <c r="M70" s="14">
        <v>88.928571428571402</v>
      </c>
      <c r="N70" s="14">
        <v>11.538461538461499</v>
      </c>
    </row>
    <row r="71" spans="1:14" outlineLevel="2" x14ac:dyDescent="0.2">
      <c r="A71" t="s">
        <v>104</v>
      </c>
      <c r="B71" s="7" t="s">
        <v>17</v>
      </c>
      <c r="C71" s="7" t="s">
        <v>18</v>
      </c>
      <c r="D71" s="7" t="s">
        <v>102</v>
      </c>
      <c r="E71" s="7" t="s">
        <v>58</v>
      </c>
      <c r="F71" s="8">
        <v>44434</v>
      </c>
      <c r="G71" s="7" t="s">
        <v>103</v>
      </c>
      <c r="H71" s="12">
        <v>22</v>
      </c>
      <c r="I71" s="12">
        <v>21</v>
      </c>
      <c r="J71" s="12">
        <v>22</v>
      </c>
      <c r="K71" s="13">
        <v>0.95454545454545503</v>
      </c>
      <c r="L71" s="14">
        <v>71.309523809523796</v>
      </c>
      <c r="M71" s="14">
        <v>89.886363636363598</v>
      </c>
      <c r="N71" s="14">
        <v>18.571428571428601</v>
      </c>
    </row>
    <row r="72" spans="1:14" outlineLevel="2" x14ac:dyDescent="0.2">
      <c r="A72" t="s">
        <v>105</v>
      </c>
      <c r="B72" s="7" t="s">
        <v>17</v>
      </c>
      <c r="C72" s="7" t="s">
        <v>18</v>
      </c>
      <c r="D72" s="7" t="s">
        <v>102</v>
      </c>
      <c r="E72" s="7" t="s">
        <v>58</v>
      </c>
      <c r="F72" s="8">
        <v>44441</v>
      </c>
      <c r="G72" s="7" t="s">
        <v>103</v>
      </c>
      <c r="H72" s="12">
        <v>21</v>
      </c>
      <c r="I72" s="12">
        <v>20</v>
      </c>
      <c r="J72" s="12">
        <v>21</v>
      </c>
      <c r="K72" s="13">
        <v>0.952380952380952</v>
      </c>
      <c r="L72" s="14">
        <v>77.976190476190496</v>
      </c>
      <c r="M72" s="14">
        <v>86.428571428571402</v>
      </c>
      <c r="N72" s="14">
        <v>8.4523809523809508</v>
      </c>
    </row>
    <row r="73" spans="1:14" outlineLevel="2" x14ac:dyDescent="0.2">
      <c r="A73" t="s">
        <v>106</v>
      </c>
      <c r="B73" s="7" t="s">
        <v>17</v>
      </c>
      <c r="C73" s="7" t="s">
        <v>18</v>
      </c>
      <c r="D73" s="7" t="s">
        <v>102</v>
      </c>
      <c r="E73" s="7" t="s">
        <v>58</v>
      </c>
      <c r="F73" s="8">
        <v>44448</v>
      </c>
      <c r="G73" s="7" t="s">
        <v>103</v>
      </c>
      <c r="H73" s="12">
        <v>20</v>
      </c>
      <c r="I73" s="12">
        <v>20</v>
      </c>
      <c r="J73" s="12">
        <v>20</v>
      </c>
      <c r="K73" s="13">
        <v>1</v>
      </c>
      <c r="L73" s="14">
        <v>68.875</v>
      </c>
      <c r="M73" s="14">
        <v>89.625</v>
      </c>
      <c r="N73" s="14">
        <v>20.75</v>
      </c>
    </row>
    <row r="74" spans="1:14" outlineLevel="2" x14ac:dyDescent="0.2">
      <c r="A74" t="s">
        <v>111</v>
      </c>
      <c r="B74" s="7" t="s">
        <v>17</v>
      </c>
      <c r="C74" s="7" t="s">
        <v>18</v>
      </c>
      <c r="D74" s="7" t="s">
        <v>112</v>
      </c>
      <c r="E74" s="7" t="s">
        <v>58</v>
      </c>
      <c r="F74" s="8">
        <v>44476</v>
      </c>
      <c r="G74" s="7" t="s">
        <v>103</v>
      </c>
      <c r="H74" s="12">
        <v>15</v>
      </c>
      <c r="I74" s="12">
        <v>13</v>
      </c>
      <c r="J74" s="12">
        <v>14</v>
      </c>
      <c r="K74" s="13">
        <v>0.92857142857142905</v>
      </c>
      <c r="L74" s="14">
        <v>65.535714285714306</v>
      </c>
      <c r="M74" s="14">
        <v>90.892857142857096</v>
      </c>
      <c r="N74" s="14">
        <v>23.653846153846199</v>
      </c>
    </row>
    <row r="75" spans="1:14" outlineLevel="2" x14ac:dyDescent="0.2">
      <c r="A75" t="s">
        <v>195</v>
      </c>
      <c r="B75" s="7" t="s">
        <v>17</v>
      </c>
      <c r="C75" s="7" t="s">
        <v>18</v>
      </c>
      <c r="D75" s="7" t="s">
        <v>196</v>
      </c>
      <c r="E75" s="7" t="s">
        <v>59</v>
      </c>
      <c r="F75" s="8">
        <v>44286</v>
      </c>
      <c r="G75" s="7" t="s">
        <v>119</v>
      </c>
      <c r="H75" s="12">
        <v>10</v>
      </c>
      <c r="I75" s="12">
        <v>10</v>
      </c>
      <c r="J75" s="12">
        <v>10</v>
      </c>
      <c r="K75" s="13">
        <v>1</v>
      </c>
      <c r="L75" s="14"/>
      <c r="M75" s="14">
        <v>84</v>
      </c>
      <c r="N75" s="14"/>
    </row>
    <row r="76" spans="1:14" outlineLevel="2" x14ac:dyDescent="0.2">
      <c r="A76" t="s">
        <v>113</v>
      </c>
      <c r="B76" s="7" t="s">
        <v>17</v>
      </c>
      <c r="C76" s="7" t="s">
        <v>18</v>
      </c>
      <c r="D76" s="7" t="s">
        <v>114</v>
      </c>
      <c r="E76" s="7" t="s">
        <v>58</v>
      </c>
      <c r="F76" s="8">
        <v>44411</v>
      </c>
      <c r="G76" s="7" t="s">
        <v>73</v>
      </c>
      <c r="H76" s="12">
        <v>10</v>
      </c>
      <c r="I76" s="12">
        <v>8</v>
      </c>
      <c r="J76" s="12">
        <v>10</v>
      </c>
      <c r="K76" s="13">
        <v>0.8</v>
      </c>
      <c r="L76" s="14">
        <v>60.2777777777778</v>
      </c>
      <c r="M76" s="14">
        <v>82.5</v>
      </c>
      <c r="N76" s="14">
        <v>20.8333333333333</v>
      </c>
    </row>
    <row r="77" spans="1:14" outlineLevel="2" x14ac:dyDescent="0.2">
      <c r="A77" t="s">
        <v>115</v>
      </c>
      <c r="B77" s="7" t="s">
        <v>17</v>
      </c>
      <c r="C77" s="7" t="s">
        <v>23</v>
      </c>
      <c r="D77" s="7" t="s">
        <v>116</v>
      </c>
      <c r="E77" s="7" t="s">
        <v>58</v>
      </c>
      <c r="F77" s="8">
        <v>44211</v>
      </c>
      <c r="G77" s="7" t="s">
        <v>73</v>
      </c>
      <c r="H77" s="12">
        <v>7</v>
      </c>
      <c r="I77" s="12">
        <v>2</v>
      </c>
      <c r="J77" s="12">
        <v>6</v>
      </c>
      <c r="K77" s="13">
        <v>0.33333333333333298</v>
      </c>
      <c r="L77" s="14">
        <v>47.5</v>
      </c>
      <c r="M77" s="14">
        <v>70</v>
      </c>
      <c r="N77" s="14">
        <v>22.5</v>
      </c>
    </row>
    <row r="78" spans="1:14" outlineLevel="2" x14ac:dyDescent="0.2">
      <c r="A78" t="s">
        <v>117</v>
      </c>
      <c r="B78" s="7" t="s">
        <v>17</v>
      </c>
      <c r="C78" s="7" t="s">
        <v>18</v>
      </c>
      <c r="D78" s="7" t="s">
        <v>118</v>
      </c>
      <c r="E78" s="7" t="s">
        <v>58</v>
      </c>
      <c r="F78" s="8">
        <v>44315</v>
      </c>
      <c r="G78" s="7" t="s">
        <v>119</v>
      </c>
      <c r="H78" s="12">
        <v>8</v>
      </c>
      <c r="I78" s="12">
        <v>7</v>
      </c>
      <c r="J78" s="12">
        <v>8</v>
      </c>
      <c r="K78" s="13">
        <v>0.875</v>
      </c>
      <c r="L78" s="14">
        <v>63.75</v>
      </c>
      <c r="M78" s="14">
        <v>78.75</v>
      </c>
      <c r="N78" s="14">
        <v>15</v>
      </c>
    </row>
    <row r="79" spans="1:14" outlineLevel="2" x14ac:dyDescent="0.2">
      <c r="A79" t="s">
        <v>197</v>
      </c>
      <c r="B79" s="7" t="s">
        <v>17</v>
      </c>
      <c r="C79" s="7" t="s">
        <v>23</v>
      </c>
      <c r="D79" s="7" t="s">
        <v>198</v>
      </c>
      <c r="E79" s="7" t="s">
        <v>59</v>
      </c>
      <c r="F79" s="8">
        <v>44294</v>
      </c>
      <c r="G79" s="7" t="s">
        <v>119</v>
      </c>
      <c r="H79" s="12">
        <v>3</v>
      </c>
      <c r="I79" s="12">
        <v>1</v>
      </c>
      <c r="J79" s="12">
        <v>3</v>
      </c>
      <c r="K79" s="13">
        <v>0.33333333333333298</v>
      </c>
      <c r="L79" s="14"/>
      <c r="M79" s="14">
        <v>73.3333333333333</v>
      </c>
      <c r="N79" s="14"/>
    </row>
    <row r="80" spans="1:14" s="15" customFormat="1" ht="15" outlineLevel="1" x14ac:dyDescent="0.25">
      <c r="A80" s="6"/>
      <c r="B80" s="16" t="s">
        <v>13</v>
      </c>
      <c r="C80" s="16"/>
      <c r="D80" s="16"/>
      <c r="E80" s="17" t="str">
        <f>COUNTA(E5:E79)&amp;" classes"</f>
        <v>75 classes</v>
      </c>
      <c r="F80" s="18"/>
      <c r="G80" s="16"/>
      <c r="H80" s="19">
        <f>SUBTOTAL(9,H5:H79)</f>
        <v>1116</v>
      </c>
      <c r="I80" s="19">
        <f>SUBTOTAL(9,I5:I79)</f>
        <v>658</v>
      </c>
      <c r="J80" s="19">
        <f>SUBTOTAL(9,J5:J79)</f>
        <v>721</v>
      </c>
      <c r="K80" s="20">
        <f>SUBTOTAL(1,K5:K79)</f>
        <v>0.9122674489253435</v>
      </c>
      <c r="L80" s="21">
        <f>SUBTOTAL(1,L5:L79)</f>
        <v>75.222365714395053</v>
      </c>
      <c r="M80" s="21">
        <f>SUBTOTAL(1,M5:M79)</f>
        <v>87.065529597108537</v>
      </c>
      <c r="N80" s="21">
        <f>SUBTOTAL(1,N5:N79)</f>
        <v>13.77071122478511</v>
      </c>
    </row>
    <row r="81" spans="1:14" outlineLevel="2" x14ac:dyDescent="0.2">
      <c r="A81" t="s">
        <v>120</v>
      </c>
      <c r="B81" s="7" t="s">
        <v>47</v>
      </c>
      <c r="C81" s="7" t="s">
        <v>18</v>
      </c>
      <c r="D81" s="7" t="s">
        <v>121</v>
      </c>
      <c r="E81" s="7" t="s">
        <v>58</v>
      </c>
      <c r="F81" s="8">
        <v>44175</v>
      </c>
      <c r="G81" s="7" t="s">
        <v>122</v>
      </c>
      <c r="H81" s="12">
        <v>20</v>
      </c>
      <c r="I81" s="12">
        <v>8</v>
      </c>
      <c r="J81" s="12">
        <v>16</v>
      </c>
      <c r="K81" s="13">
        <v>0.5</v>
      </c>
      <c r="L81" s="14">
        <v>62.954545454545503</v>
      </c>
      <c r="M81" s="14">
        <v>74.375</v>
      </c>
      <c r="N81" s="14">
        <v>15.681818181818199</v>
      </c>
    </row>
    <row r="82" spans="1:14" outlineLevel="2" x14ac:dyDescent="0.2">
      <c r="A82" t="s">
        <v>123</v>
      </c>
      <c r="B82" s="7" t="s">
        <v>47</v>
      </c>
      <c r="C82" s="7" t="s">
        <v>18</v>
      </c>
      <c r="D82" s="7" t="s">
        <v>124</v>
      </c>
      <c r="E82" s="7" t="s">
        <v>58</v>
      </c>
      <c r="F82" s="8">
        <v>44337</v>
      </c>
      <c r="G82" s="7" t="s">
        <v>125</v>
      </c>
      <c r="H82" s="12">
        <v>6</v>
      </c>
      <c r="I82" s="12">
        <v>6</v>
      </c>
      <c r="J82" s="12">
        <v>6</v>
      </c>
      <c r="K82" s="13">
        <v>1</v>
      </c>
      <c r="L82" s="14">
        <v>71.875</v>
      </c>
      <c r="M82" s="14">
        <v>96.25</v>
      </c>
      <c r="N82" s="14">
        <v>26.25</v>
      </c>
    </row>
    <row r="83" spans="1:14" outlineLevel="2" x14ac:dyDescent="0.2">
      <c r="A83" t="s">
        <v>126</v>
      </c>
      <c r="B83" s="7" t="s">
        <v>47</v>
      </c>
      <c r="C83" s="7" t="s">
        <v>23</v>
      </c>
      <c r="D83" s="7" t="s">
        <v>124</v>
      </c>
      <c r="E83" s="7" t="s">
        <v>58</v>
      </c>
      <c r="F83" s="8">
        <v>44337</v>
      </c>
      <c r="G83" s="7" t="s">
        <v>127</v>
      </c>
      <c r="H83" s="12">
        <v>13</v>
      </c>
      <c r="I83" s="12">
        <v>12</v>
      </c>
      <c r="J83" s="12">
        <v>13</v>
      </c>
      <c r="K83" s="13">
        <v>0.92307692307692302</v>
      </c>
      <c r="L83" s="14">
        <v>47.8125</v>
      </c>
      <c r="M83" s="14">
        <v>85</v>
      </c>
      <c r="N83" s="14">
        <v>37.1875</v>
      </c>
    </row>
    <row r="84" spans="1:14" outlineLevel="2" x14ac:dyDescent="0.2">
      <c r="A84" t="s">
        <v>128</v>
      </c>
      <c r="B84" s="7" t="s">
        <v>47</v>
      </c>
      <c r="C84" s="7" t="s">
        <v>18</v>
      </c>
      <c r="D84" s="7" t="s">
        <v>129</v>
      </c>
      <c r="E84" s="7" t="s">
        <v>58</v>
      </c>
      <c r="F84" s="8">
        <v>44313</v>
      </c>
      <c r="G84" s="7" t="s">
        <v>130</v>
      </c>
      <c r="H84" s="12">
        <v>6</v>
      </c>
      <c r="I84" s="12">
        <v>6</v>
      </c>
      <c r="J84" s="12">
        <v>6</v>
      </c>
      <c r="K84" s="13">
        <v>1</v>
      </c>
      <c r="L84" s="14">
        <v>66.6666666666667</v>
      </c>
      <c r="M84" s="14">
        <v>87.9166666666667</v>
      </c>
      <c r="N84" s="14">
        <v>21.25</v>
      </c>
    </row>
    <row r="85" spans="1:14" outlineLevel="2" x14ac:dyDescent="0.2">
      <c r="A85" t="s">
        <v>131</v>
      </c>
      <c r="B85" s="7" t="s">
        <v>47</v>
      </c>
      <c r="C85" s="7" t="s">
        <v>18</v>
      </c>
      <c r="D85" s="7" t="s">
        <v>48</v>
      </c>
      <c r="E85" s="7" t="s">
        <v>58</v>
      </c>
      <c r="F85" s="8">
        <v>44370</v>
      </c>
      <c r="G85" s="7" t="s">
        <v>49</v>
      </c>
      <c r="H85" s="12">
        <v>5</v>
      </c>
      <c r="I85" s="12">
        <v>5</v>
      </c>
      <c r="J85" s="12">
        <v>5</v>
      </c>
      <c r="K85" s="13">
        <v>1</v>
      </c>
      <c r="L85" s="14">
        <v>77</v>
      </c>
      <c r="M85" s="14">
        <v>91</v>
      </c>
      <c r="N85" s="14">
        <v>14</v>
      </c>
    </row>
    <row r="86" spans="1:14" outlineLevel="2" x14ac:dyDescent="0.2">
      <c r="A86" t="s">
        <v>132</v>
      </c>
      <c r="B86" s="7" t="s">
        <v>47</v>
      </c>
      <c r="C86" s="7" t="s">
        <v>18</v>
      </c>
      <c r="D86" s="7" t="s">
        <v>48</v>
      </c>
      <c r="E86" s="7" t="s">
        <v>58</v>
      </c>
      <c r="F86" s="8">
        <v>44475</v>
      </c>
      <c r="G86" s="7" t="s">
        <v>49</v>
      </c>
      <c r="H86" s="12">
        <v>10</v>
      </c>
      <c r="I86" s="12">
        <v>10</v>
      </c>
      <c r="J86" s="12">
        <v>10</v>
      </c>
      <c r="K86" s="13">
        <v>1</v>
      </c>
      <c r="L86" s="14">
        <v>76.75</v>
      </c>
      <c r="M86" s="14">
        <v>85.75</v>
      </c>
      <c r="N86" s="14">
        <v>9</v>
      </c>
    </row>
    <row r="87" spans="1:14" outlineLevel="2" x14ac:dyDescent="0.2">
      <c r="A87" t="s">
        <v>133</v>
      </c>
      <c r="B87" s="7" t="s">
        <v>47</v>
      </c>
      <c r="C87" s="7" t="s">
        <v>18</v>
      </c>
      <c r="D87" s="7" t="s">
        <v>50</v>
      </c>
      <c r="E87" s="7" t="s">
        <v>58</v>
      </c>
      <c r="F87" s="8">
        <v>44275</v>
      </c>
      <c r="G87" s="7" t="s">
        <v>51</v>
      </c>
      <c r="H87" s="12">
        <v>3</v>
      </c>
      <c r="I87" s="12">
        <v>3</v>
      </c>
      <c r="J87" s="12">
        <v>3</v>
      </c>
      <c r="K87" s="13">
        <v>1</v>
      </c>
      <c r="L87" s="14">
        <v>95</v>
      </c>
      <c r="M87" s="14">
        <v>91.6666666666667</v>
      </c>
      <c r="N87" s="14">
        <v>-3.3333333333333299</v>
      </c>
    </row>
    <row r="88" spans="1:14" outlineLevel="2" x14ac:dyDescent="0.2">
      <c r="A88" t="s">
        <v>134</v>
      </c>
      <c r="B88" s="7" t="s">
        <v>47</v>
      </c>
      <c r="C88" s="7" t="s">
        <v>18</v>
      </c>
      <c r="D88" s="7" t="s">
        <v>50</v>
      </c>
      <c r="E88" s="7" t="s">
        <v>58</v>
      </c>
      <c r="F88" s="8">
        <v>44296</v>
      </c>
      <c r="G88" s="7" t="s">
        <v>51</v>
      </c>
      <c r="H88" s="12">
        <v>4</v>
      </c>
      <c r="I88" s="12">
        <v>4</v>
      </c>
      <c r="J88" s="12">
        <v>4</v>
      </c>
      <c r="K88" s="13">
        <v>1</v>
      </c>
      <c r="L88" s="14">
        <v>92.5</v>
      </c>
      <c r="M88" s="14">
        <v>91.875</v>
      </c>
      <c r="N88" s="14">
        <v>-0.625</v>
      </c>
    </row>
    <row r="89" spans="1:14" outlineLevel="2" x14ac:dyDescent="0.2">
      <c r="A89" t="s">
        <v>135</v>
      </c>
      <c r="B89" s="7" t="s">
        <v>47</v>
      </c>
      <c r="C89" s="7" t="s">
        <v>18</v>
      </c>
      <c r="D89" s="7" t="s">
        <v>136</v>
      </c>
      <c r="E89" s="7" t="s">
        <v>58</v>
      </c>
      <c r="F89" s="8">
        <v>44301</v>
      </c>
      <c r="G89" s="7" t="s">
        <v>137</v>
      </c>
      <c r="H89" s="12">
        <v>15</v>
      </c>
      <c r="I89" s="12">
        <v>12</v>
      </c>
      <c r="J89" s="12">
        <v>12</v>
      </c>
      <c r="K89" s="13">
        <v>1</v>
      </c>
      <c r="L89" s="14">
        <v>77.7083333333333</v>
      </c>
      <c r="M89" s="14">
        <v>95.4166666666667</v>
      </c>
      <c r="N89" s="14">
        <v>17.7083333333333</v>
      </c>
    </row>
    <row r="90" spans="1:14" outlineLevel="2" x14ac:dyDescent="0.2">
      <c r="A90" t="s">
        <v>138</v>
      </c>
      <c r="B90" s="7" t="s">
        <v>47</v>
      </c>
      <c r="C90" s="7" t="s">
        <v>18</v>
      </c>
      <c r="D90" s="7" t="s">
        <v>56</v>
      </c>
      <c r="E90" s="7" t="s">
        <v>58</v>
      </c>
      <c r="F90" s="8">
        <v>44202</v>
      </c>
      <c r="G90" s="7" t="s">
        <v>52</v>
      </c>
      <c r="H90" s="12">
        <v>4</v>
      </c>
      <c r="I90" s="12">
        <v>4</v>
      </c>
      <c r="J90" s="12">
        <v>4</v>
      </c>
      <c r="K90" s="13">
        <v>1</v>
      </c>
      <c r="L90" s="14">
        <v>78.125</v>
      </c>
      <c r="M90" s="14">
        <v>93.75</v>
      </c>
      <c r="N90" s="14">
        <v>15.625</v>
      </c>
    </row>
    <row r="91" spans="1:14" outlineLevel="2" x14ac:dyDescent="0.2">
      <c r="A91" t="s">
        <v>139</v>
      </c>
      <c r="B91" s="7" t="s">
        <v>47</v>
      </c>
      <c r="C91" s="7" t="s">
        <v>18</v>
      </c>
      <c r="D91" s="7" t="s">
        <v>140</v>
      </c>
      <c r="E91" s="7" t="s">
        <v>58</v>
      </c>
      <c r="F91" s="8">
        <v>44224</v>
      </c>
      <c r="G91" s="7" t="s">
        <v>137</v>
      </c>
      <c r="H91" s="12">
        <v>20</v>
      </c>
      <c r="I91" s="12">
        <v>20</v>
      </c>
      <c r="J91" s="12">
        <v>20</v>
      </c>
      <c r="K91" s="13">
        <v>1</v>
      </c>
      <c r="L91" s="14">
        <v>76.125</v>
      </c>
      <c r="M91" s="14">
        <v>90.625</v>
      </c>
      <c r="N91" s="14">
        <v>14.5</v>
      </c>
    </row>
    <row r="92" spans="1:14" outlineLevel="2" x14ac:dyDescent="0.2">
      <c r="A92" t="s">
        <v>141</v>
      </c>
      <c r="B92" s="7" t="s">
        <v>47</v>
      </c>
      <c r="C92" s="7" t="s">
        <v>23</v>
      </c>
      <c r="D92" s="7" t="s">
        <v>142</v>
      </c>
      <c r="E92" s="7" t="s">
        <v>58</v>
      </c>
      <c r="F92" s="8">
        <v>44407</v>
      </c>
      <c r="G92" s="7" t="s">
        <v>143</v>
      </c>
      <c r="H92" s="12">
        <v>12</v>
      </c>
      <c r="I92" s="12">
        <v>1</v>
      </c>
      <c r="J92" s="12">
        <v>1</v>
      </c>
      <c r="K92" s="13">
        <v>1</v>
      </c>
      <c r="L92" s="14">
        <v>50</v>
      </c>
      <c r="M92" s="14">
        <v>95</v>
      </c>
      <c r="N92" s="14">
        <v>45</v>
      </c>
    </row>
    <row r="93" spans="1:14" ht="15" outlineLevel="1" x14ac:dyDescent="0.25">
      <c r="A93" s="6"/>
      <c r="B93" s="16" t="s">
        <v>14</v>
      </c>
      <c r="C93" s="16"/>
      <c r="D93" s="16"/>
      <c r="E93" s="17" t="str">
        <f>COUNTA(E81:E92)&amp;" classes"</f>
        <v>12 classes</v>
      </c>
      <c r="F93" s="18"/>
      <c r="G93" s="16"/>
      <c r="H93" s="19">
        <f>SUBTOTAL(9,H81:H92)</f>
        <v>118</v>
      </c>
      <c r="I93" s="19">
        <f>SUBTOTAL(9,I81:I92)</f>
        <v>91</v>
      </c>
      <c r="J93" s="19">
        <f>SUBTOTAL(9,J81:J92)</f>
        <v>100</v>
      </c>
      <c r="K93" s="20">
        <f>SUBTOTAL(1,K81:K92)</f>
        <v>0.95192307692307698</v>
      </c>
      <c r="L93" s="21">
        <f>SUBTOTAL(1,L81:L92)</f>
        <v>72.709753787878796</v>
      </c>
      <c r="M93" s="21">
        <f>SUBTOTAL(1,M81:M92)</f>
        <v>89.885416666666686</v>
      </c>
      <c r="N93" s="21">
        <f>SUBTOTAL(1,N81:N92)</f>
        <v>17.687026515151516</v>
      </c>
    </row>
    <row r="94" spans="1:14" outlineLevel="2" x14ac:dyDescent="0.2">
      <c r="A94" t="s">
        <v>147</v>
      </c>
      <c r="B94" s="7" t="s">
        <v>53</v>
      </c>
      <c r="C94" s="7" t="s">
        <v>18</v>
      </c>
      <c r="D94" s="7" t="s">
        <v>148</v>
      </c>
      <c r="E94" s="7" t="s">
        <v>58</v>
      </c>
      <c r="F94" s="8">
        <v>44317</v>
      </c>
      <c r="G94" s="7" t="s">
        <v>149</v>
      </c>
      <c r="H94" s="12">
        <v>12</v>
      </c>
      <c r="I94" s="12">
        <v>6</v>
      </c>
      <c r="J94" s="12">
        <v>6</v>
      </c>
      <c r="K94" s="13">
        <v>1</v>
      </c>
      <c r="L94" s="14">
        <v>81.6666666666667</v>
      </c>
      <c r="M94" s="14">
        <v>90.8333333333333</v>
      </c>
      <c r="N94" s="14">
        <v>9.1666666666666696</v>
      </c>
    </row>
    <row r="95" spans="1:14" outlineLevel="2" x14ac:dyDescent="0.2">
      <c r="A95" t="s">
        <v>144</v>
      </c>
      <c r="B95" s="7" t="s">
        <v>53</v>
      </c>
      <c r="C95" s="7" t="s">
        <v>18</v>
      </c>
      <c r="D95" s="7" t="s">
        <v>145</v>
      </c>
      <c r="E95" s="7" t="s">
        <v>58</v>
      </c>
      <c r="F95" s="8">
        <v>44254</v>
      </c>
      <c r="G95" s="7" t="s">
        <v>146</v>
      </c>
      <c r="H95" s="12">
        <v>7</v>
      </c>
      <c r="I95" s="12">
        <v>7</v>
      </c>
      <c r="J95" s="12">
        <v>7</v>
      </c>
      <c r="K95" s="13">
        <v>1</v>
      </c>
      <c r="L95" s="14">
        <v>87.142857142857096</v>
      </c>
      <c r="M95" s="14">
        <v>89.642857142857096</v>
      </c>
      <c r="N95" s="14">
        <v>2.5</v>
      </c>
    </row>
    <row r="96" spans="1:14" outlineLevel="2" x14ac:dyDescent="0.2">
      <c r="A96" t="s">
        <v>150</v>
      </c>
      <c r="B96" s="7" t="s">
        <v>53</v>
      </c>
      <c r="C96" s="7" t="s">
        <v>18</v>
      </c>
      <c r="D96" s="7" t="s">
        <v>145</v>
      </c>
      <c r="E96" s="7" t="s">
        <v>58</v>
      </c>
      <c r="F96" s="8">
        <v>44174</v>
      </c>
      <c r="G96" s="7" t="s">
        <v>146</v>
      </c>
      <c r="H96" s="12">
        <v>3</v>
      </c>
      <c r="I96" s="12">
        <v>2</v>
      </c>
      <c r="J96" s="12">
        <v>3</v>
      </c>
      <c r="K96" s="13">
        <v>0.66666666666666696</v>
      </c>
      <c r="L96" s="14">
        <v>81.6666666666667</v>
      </c>
      <c r="M96" s="14">
        <v>82.5</v>
      </c>
      <c r="N96" s="14">
        <v>0.83333333333333304</v>
      </c>
    </row>
    <row r="97" spans="2:14" ht="15" outlineLevel="1" x14ac:dyDescent="0.25">
      <c r="B97" s="16" t="s">
        <v>15</v>
      </c>
      <c r="C97" s="16"/>
      <c r="D97" s="16"/>
      <c r="E97" s="17" t="str">
        <f>COUNTA(E94:E96)&amp; " classes"</f>
        <v>3 classes</v>
      </c>
      <c r="F97" s="18"/>
      <c r="G97" s="16"/>
      <c r="H97" s="19">
        <f>SUBTOTAL(9,H94:H96)</f>
        <v>22</v>
      </c>
      <c r="I97" s="19">
        <f>SUBTOTAL(9,I94:I96)</f>
        <v>15</v>
      </c>
      <c r="J97" s="19">
        <f>SUBTOTAL(9,J94:J96)</f>
        <v>16</v>
      </c>
      <c r="K97" s="20">
        <f>SUBTOTAL(1,K94:K96)</f>
        <v>0.88888888888888895</v>
      </c>
      <c r="L97" s="21">
        <f>SUBTOTAL(1,L94:L96)</f>
        <v>83.492063492063494</v>
      </c>
      <c r="M97" s="21">
        <f>SUBTOTAL(1,M94:M96)</f>
        <v>87.658730158730123</v>
      </c>
      <c r="N97" s="21">
        <f>SUBTOTAL(1,N94:N96)</f>
        <v>4.1666666666666679</v>
      </c>
    </row>
    <row r="98" spans="2:14" ht="15" x14ac:dyDescent="0.25">
      <c r="B98" s="16" t="s">
        <v>16</v>
      </c>
      <c r="C98" s="16"/>
      <c r="D98" s="16"/>
      <c r="E98" s="17" t="str">
        <f>COUNTA(E5:E96)&amp; " classes"</f>
        <v>92 classes</v>
      </c>
      <c r="F98" s="18"/>
      <c r="G98" s="16"/>
      <c r="H98" s="19">
        <f>SUBTOTAL(9,H5:H96)</f>
        <v>1256</v>
      </c>
      <c r="I98" s="19">
        <f>SUBTOTAL(9,I5:I96)</f>
        <v>764</v>
      </c>
      <c r="J98" s="19">
        <f>SUBTOTAL(9,J5:J96)</f>
        <v>837</v>
      </c>
      <c r="K98" s="20">
        <f>SUBTOTAL(1,K5:K96)</f>
        <v>0.91677558065715947</v>
      </c>
      <c r="L98" s="21">
        <f>SUBTOTAL(1,L5:L96)</f>
        <v>75.123435162817458</v>
      </c>
      <c r="M98" s="21">
        <f>SUBTOTAL(1,M5:M96)</f>
        <v>87.461287891770354</v>
      </c>
      <c r="N98" s="21">
        <f>SUBTOTAL(1,N5:N96)</f>
        <v>14.10744548052662</v>
      </c>
    </row>
  </sheetData>
  <autoFilter ref="A4:N4" xr:uid="{00000000-0001-0000-0000-000000000000}"/>
  <pageMargins left="0.25" right="0.25" top="0.75" bottom="0.75" header="0.3" footer="0.3"/>
  <pageSetup scale="85" fitToHeight="0" pageOrder="overThenDown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E161"/>
  <sheetViews>
    <sheetView workbookViewId="0">
      <selection activeCell="A2" sqref="A2"/>
    </sheetView>
  </sheetViews>
  <sheetFormatPr defaultRowHeight="12.75" x14ac:dyDescent="0.2"/>
  <cols>
    <col min="1" max="1" width="52.7109375" bestFit="1" customWidth="1"/>
    <col min="5" max="5" width="11.85546875" bestFit="1" customWidth="1"/>
  </cols>
  <sheetData>
    <row r="2" spans="1:5" x14ac:dyDescent="0.2">
      <c r="A2" s="22" t="s">
        <v>199</v>
      </c>
    </row>
    <row r="7" spans="1:5" x14ac:dyDescent="0.2">
      <c r="E7" s="2"/>
    </row>
    <row r="8" spans="1:5" x14ac:dyDescent="0.2">
      <c r="E8" s="2"/>
    </row>
    <row r="9" spans="1:5" x14ac:dyDescent="0.2">
      <c r="E9" s="2"/>
    </row>
    <row r="10" spans="1:5" x14ac:dyDescent="0.2">
      <c r="E10" s="2"/>
    </row>
    <row r="11" spans="1:5" x14ac:dyDescent="0.2">
      <c r="E11" s="2"/>
    </row>
    <row r="12" spans="1:5" x14ac:dyDescent="0.2">
      <c r="E12" s="2"/>
    </row>
    <row r="13" spans="1:5" x14ac:dyDescent="0.2">
      <c r="E13" s="2"/>
    </row>
    <row r="14" spans="1:5" x14ac:dyDescent="0.2">
      <c r="E14" s="2"/>
    </row>
    <row r="15" spans="1:5" x14ac:dyDescent="0.2">
      <c r="E15" s="2"/>
    </row>
    <row r="16" spans="1:5" x14ac:dyDescent="0.2">
      <c r="E16" s="2"/>
    </row>
    <row r="17" spans="5:5" x14ac:dyDescent="0.2">
      <c r="E17" s="2"/>
    </row>
    <row r="18" spans="5:5" x14ac:dyDescent="0.2">
      <c r="E18" s="2"/>
    </row>
    <row r="20" spans="5:5" x14ac:dyDescent="0.2">
      <c r="E20" s="2"/>
    </row>
    <row r="21" spans="5:5" x14ac:dyDescent="0.2">
      <c r="E21" s="2"/>
    </row>
    <row r="22" spans="5:5" x14ac:dyDescent="0.2">
      <c r="E22" s="2"/>
    </row>
    <row r="23" spans="5:5" x14ac:dyDescent="0.2">
      <c r="E23" s="2"/>
    </row>
    <row r="24" spans="5:5" x14ac:dyDescent="0.2">
      <c r="E24" s="2"/>
    </row>
    <row r="25" spans="5:5" x14ac:dyDescent="0.2">
      <c r="E25" s="2"/>
    </row>
    <row r="26" spans="5:5" x14ac:dyDescent="0.2">
      <c r="E26" s="2"/>
    </row>
    <row r="27" spans="5:5" x14ac:dyDescent="0.2">
      <c r="E27" s="2"/>
    </row>
    <row r="28" spans="5:5" x14ac:dyDescent="0.2">
      <c r="E28" s="2"/>
    </row>
    <row r="29" spans="5:5" x14ac:dyDescent="0.2">
      <c r="E29" s="2"/>
    </row>
    <row r="30" spans="5:5" x14ac:dyDescent="0.2">
      <c r="E30" s="2"/>
    </row>
    <row r="31" spans="5:5" x14ac:dyDescent="0.2">
      <c r="E31" s="2"/>
    </row>
    <row r="32" spans="5:5" x14ac:dyDescent="0.2">
      <c r="E32" s="2"/>
    </row>
    <row r="33" spans="5:5" x14ac:dyDescent="0.2">
      <c r="E33" s="2"/>
    </row>
    <row r="34" spans="5:5" x14ac:dyDescent="0.2">
      <c r="E34" s="2"/>
    </row>
    <row r="35" spans="5:5" x14ac:dyDescent="0.2">
      <c r="E35" s="2"/>
    </row>
    <row r="36" spans="5:5" x14ac:dyDescent="0.2">
      <c r="E36" s="2"/>
    </row>
    <row r="37" spans="5:5" x14ac:dyDescent="0.2">
      <c r="E37" s="2"/>
    </row>
    <row r="38" spans="5:5" x14ac:dyDescent="0.2">
      <c r="E38" s="2"/>
    </row>
    <row r="39" spans="5:5" x14ac:dyDescent="0.2">
      <c r="E39" s="2"/>
    </row>
    <row r="40" spans="5:5" x14ac:dyDescent="0.2">
      <c r="E40" s="2"/>
    </row>
    <row r="41" spans="5:5" x14ac:dyDescent="0.2">
      <c r="E41" s="2"/>
    </row>
    <row r="42" spans="5:5" x14ac:dyDescent="0.2">
      <c r="E42" s="2"/>
    </row>
    <row r="43" spans="5:5" x14ac:dyDescent="0.2">
      <c r="E43" s="2"/>
    </row>
    <row r="44" spans="5:5" x14ac:dyDescent="0.2">
      <c r="E44" s="2"/>
    </row>
    <row r="45" spans="5:5" x14ac:dyDescent="0.2">
      <c r="E45" s="2"/>
    </row>
    <row r="46" spans="5:5" x14ac:dyDescent="0.2">
      <c r="E46" s="2"/>
    </row>
    <row r="47" spans="5:5" x14ac:dyDescent="0.2">
      <c r="E47" s="2"/>
    </row>
    <row r="48" spans="5:5" x14ac:dyDescent="0.2">
      <c r="E48" s="2"/>
    </row>
    <row r="49" spans="5:5" x14ac:dyDescent="0.2">
      <c r="E49" s="2"/>
    </row>
    <row r="50" spans="5:5" x14ac:dyDescent="0.2">
      <c r="E50" s="2"/>
    </row>
    <row r="51" spans="5:5" x14ac:dyDescent="0.2">
      <c r="E51" s="2"/>
    </row>
    <row r="52" spans="5:5" x14ac:dyDescent="0.2">
      <c r="E52" s="2"/>
    </row>
    <row r="53" spans="5:5" x14ac:dyDescent="0.2">
      <c r="E53" s="2"/>
    </row>
    <row r="54" spans="5:5" x14ac:dyDescent="0.2">
      <c r="E54" s="2"/>
    </row>
    <row r="55" spans="5:5" x14ac:dyDescent="0.2">
      <c r="E55" s="2"/>
    </row>
    <row r="56" spans="5:5" x14ac:dyDescent="0.2">
      <c r="E56" s="2"/>
    </row>
    <row r="57" spans="5:5" x14ac:dyDescent="0.2">
      <c r="E57" s="2"/>
    </row>
    <row r="58" spans="5:5" x14ac:dyDescent="0.2">
      <c r="E58" s="2"/>
    </row>
    <row r="59" spans="5:5" x14ac:dyDescent="0.2">
      <c r="E59" s="2"/>
    </row>
    <row r="60" spans="5:5" x14ac:dyDescent="0.2">
      <c r="E60" s="2"/>
    </row>
    <row r="61" spans="5:5" x14ac:dyDescent="0.2">
      <c r="E61" s="2"/>
    </row>
    <row r="62" spans="5:5" x14ac:dyDescent="0.2">
      <c r="E62" s="2"/>
    </row>
    <row r="63" spans="5:5" x14ac:dyDescent="0.2">
      <c r="E63" s="2"/>
    </row>
    <row r="64" spans="5:5" x14ac:dyDescent="0.2">
      <c r="E64" s="2"/>
    </row>
    <row r="65" spans="5:5" x14ac:dyDescent="0.2">
      <c r="E65" s="2"/>
    </row>
    <row r="66" spans="5:5" x14ac:dyDescent="0.2">
      <c r="E66" s="2"/>
    </row>
    <row r="67" spans="5:5" x14ac:dyDescent="0.2">
      <c r="E67" s="2"/>
    </row>
    <row r="68" spans="5:5" x14ac:dyDescent="0.2">
      <c r="E68" s="2"/>
    </row>
    <row r="69" spans="5:5" x14ac:dyDescent="0.2">
      <c r="E69" s="2"/>
    </row>
    <row r="70" spans="5:5" x14ac:dyDescent="0.2">
      <c r="E70" s="2"/>
    </row>
    <row r="71" spans="5:5" x14ac:dyDescent="0.2">
      <c r="E71" s="2"/>
    </row>
    <row r="72" spans="5:5" x14ac:dyDescent="0.2">
      <c r="E72" s="2"/>
    </row>
    <row r="73" spans="5:5" x14ac:dyDescent="0.2">
      <c r="E73" s="2"/>
    </row>
    <row r="74" spans="5:5" x14ac:dyDescent="0.2">
      <c r="E74" s="2"/>
    </row>
    <row r="75" spans="5:5" x14ac:dyDescent="0.2">
      <c r="E75" s="2"/>
    </row>
    <row r="76" spans="5:5" x14ac:dyDescent="0.2">
      <c r="E76" s="2"/>
    </row>
    <row r="77" spans="5:5" x14ac:dyDescent="0.2">
      <c r="E77" s="2"/>
    </row>
    <row r="78" spans="5:5" x14ac:dyDescent="0.2">
      <c r="E78" s="2"/>
    </row>
    <row r="79" spans="5:5" x14ac:dyDescent="0.2">
      <c r="E79" s="2"/>
    </row>
    <row r="80" spans="5:5" x14ac:dyDescent="0.2">
      <c r="E80" s="2"/>
    </row>
    <row r="81" spans="5:5" x14ac:dyDescent="0.2">
      <c r="E81" s="2"/>
    </row>
    <row r="82" spans="5:5" x14ac:dyDescent="0.2">
      <c r="E82" s="2"/>
    </row>
    <row r="83" spans="5:5" x14ac:dyDescent="0.2">
      <c r="E83" s="2"/>
    </row>
    <row r="84" spans="5:5" x14ac:dyDescent="0.2">
      <c r="E84" s="2"/>
    </row>
    <row r="85" spans="5:5" x14ac:dyDescent="0.2">
      <c r="E85" s="2"/>
    </row>
    <row r="86" spans="5:5" x14ac:dyDescent="0.2">
      <c r="E86" s="2"/>
    </row>
    <row r="87" spans="5:5" x14ac:dyDescent="0.2">
      <c r="E87" s="2"/>
    </row>
    <row r="88" spans="5:5" x14ac:dyDescent="0.2">
      <c r="E88" s="2"/>
    </row>
    <row r="89" spans="5:5" x14ac:dyDescent="0.2">
      <c r="E89" s="2"/>
    </row>
    <row r="90" spans="5:5" x14ac:dyDescent="0.2">
      <c r="E90" s="2"/>
    </row>
    <row r="91" spans="5:5" x14ac:dyDescent="0.2">
      <c r="E91" s="2"/>
    </row>
    <row r="92" spans="5:5" x14ac:dyDescent="0.2">
      <c r="E92" s="2"/>
    </row>
    <row r="93" spans="5:5" x14ac:dyDescent="0.2">
      <c r="E93" s="2"/>
    </row>
    <row r="94" spans="5:5" x14ac:dyDescent="0.2">
      <c r="E94" s="2"/>
    </row>
    <row r="95" spans="5:5" x14ac:dyDescent="0.2">
      <c r="E95" s="2"/>
    </row>
    <row r="96" spans="5:5" x14ac:dyDescent="0.2">
      <c r="E96" s="2"/>
    </row>
    <row r="97" spans="5:5" x14ac:dyDescent="0.2">
      <c r="E97" s="2"/>
    </row>
    <row r="98" spans="5:5" x14ac:dyDescent="0.2">
      <c r="E98" s="2"/>
    </row>
    <row r="99" spans="5:5" x14ac:dyDescent="0.2">
      <c r="E99" s="2"/>
    </row>
    <row r="100" spans="5:5" x14ac:dyDescent="0.2">
      <c r="E100" s="2"/>
    </row>
    <row r="101" spans="5:5" x14ac:dyDescent="0.2">
      <c r="E101" s="2"/>
    </row>
    <row r="102" spans="5:5" x14ac:dyDescent="0.2">
      <c r="E102" s="2"/>
    </row>
    <row r="103" spans="5:5" x14ac:dyDescent="0.2">
      <c r="E103" s="2"/>
    </row>
    <row r="104" spans="5:5" x14ac:dyDescent="0.2">
      <c r="E104" s="2"/>
    </row>
    <row r="105" spans="5:5" x14ac:dyDescent="0.2">
      <c r="E105" s="2"/>
    </row>
    <row r="106" spans="5:5" x14ac:dyDescent="0.2">
      <c r="E106" s="2"/>
    </row>
    <row r="107" spans="5:5" x14ac:dyDescent="0.2">
      <c r="E107" s="2"/>
    </row>
    <row r="108" spans="5:5" x14ac:dyDescent="0.2">
      <c r="E108" s="2"/>
    </row>
    <row r="109" spans="5:5" x14ac:dyDescent="0.2">
      <c r="E109" s="2"/>
    </row>
    <row r="110" spans="5:5" x14ac:dyDescent="0.2">
      <c r="E110" s="2"/>
    </row>
    <row r="111" spans="5:5" x14ac:dyDescent="0.2">
      <c r="E111" s="2"/>
    </row>
    <row r="112" spans="5:5" x14ac:dyDescent="0.2">
      <c r="E112" s="2"/>
    </row>
    <row r="113" spans="5:5" x14ac:dyDescent="0.2">
      <c r="E113" s="2"/>
    </row>
    <row r="114" spans="5:5" x14ac:dyDescent="0.2">
      <c r="E114" s="2"/>
    </row>
    <row r="115" spans="5:5" x14ac:dyDescent="0.2">
      <c r="E115" s="2"/>
    </row>
    <row r="116" spans="5:5" x14ac:dyDescent="0.2">
      <c r="E116" s="2"/>
    </row>
    <row r="117" spans="5:5" x14ac:dyDescent="0.2">
      <c r="E117" s="2"/>
    </row>
    <row r="118" spans="5:5" x14ac:dyDescent="0.2">
      <c r="E118" s="2"/>
    </row>
    <row r="119" spans="5:5" x14ac:dyDescent="0.2">
      <c r="E119" s="2"/>
    </row>
    <row r="120" spans="5:5" x14ac:dyDescent="0.2">
      <c r="E120" s="2"/>
    </row>
    <row r="121" spans="5:5" x14ac:dyDescent="0.2">
      <c r="E121" s="2"/>
    </row>
    <row r="122" spans="5:5" x14ac:dyDescent="0.2">
      <c r="E122" s="2"/>
    </row>
    <row r="123" spans="5:5" x14ac:dyDescent="0.2">
      <c r="E123" s="2"/>
    </row>
    <row r="124" spans="5:5" x14ac:dyDescent="0.2">
      <c r="E124" s="2"/>
    </row>
    <row r="125" spans="5:5" x14ac:dyDescent="0.2">
      <c r="E125" s="2"/>
    </row>
    <row r="126" spans="5:5" x14ac:dyDescent="0.2">
      <c r="E126" s="2"/>
    </row>
    <row r="127" spans="5:5" x14ac:dyDescent="0.2">
      <c r="E127" s="2"/>
    </row>
    <row r="128" spans="5:5" x14ac:dyDescent="0.2">
      <c r="E128" s="2"/>
    </row>
    <row r="129" spans="5:5" x14ac:dyDescent="0.2">
      <c r="E129" s="2"/>
    </row>
    <row r="130" spans="5:5" x14ac:dyDescent="0.2">
      <c r="E130" s="2"/>
    </row>
    <row r="131" spans="5:5" x14ac:dyDescent="0.2">
      <c r="E131" s="2"/>
    </row>
    <row r="132" spans="5:5" x14ac:dyDescent="0.2">
      <c r="E132" s="2"/>
    </row>
    <row r="133" spans="5:5" x14ac:dyDescent="0.2">
      <c r="E133" s="2"/>
    </row>
    <row r="134" spans="5:5" x14ac:dyDescent="0.2">
      <c r="E134" s="2"/>
    </row>
    <row r="135" spans="5:5" x14ac:dyDescent="0.2">
      <c r="E135" s="2"/>
    </row>
    <row r="136" spans="5:5" x14ac:dyDescent="0.2">
      <c r="E136" s="2"/>
    </row>
    <row r="137" spans="5:5" x14ac:dyDescent="0.2">
      <c r="E137" s="2"/>
    </row>
    <row r="138" spans="5:5" x14ac:dyDescent="0.2">
      <c r="E138" s="2"/>
    </row>
    <row r="139" spans="5:5" x14ac:dyDescent="0.2">
      <c r="E139" s="2"/>
    </row>
    <row r="140" spans="5:5" x14ac:dyDescent="0.2">
      <c r="E140" s="2"/>
    </row>
    <row r="141" spans="5:5" x14ac:dyDescent="0.2">
      <c r="E141" s="2"/>
    </row>
    <row r="142" spans="5:5" x14ac:dyDescent="0.2">
      <c r="E142" s="2"/>
    </row>
    <row r="143" spans="5:5" x14ac:dyDescent="0.2">
      <c r="E143" s="2"/>
    </row>
    <row r="144" spans="5:5" x14ac:dyDescent="0.2">
      <c r="E144" s="2"/>
    </row>
    <row r="145" spans="5:5" x14ac:dyDescent="0.2">
      <c r="E145" s="2"/>
    </row>
    <row r="146" spans="5:5" x14ac:dyDescent="0.2">
      <c r="E146" s="2"/>
    </row>
    <row r="147" spans="5:5" x14ac:dyDescent="0.2">
      <c r="E147" s="2"/>
    </row>
    <row r="148" spans="5:5" x14ac:dyDescent="0.2">
      <c r="E148" s="2"/>
    </row>
    <row r="149" spans="5:5" x14ac:dyDescent="0.2">
      <c r="E149" s="2"/>
    </row>
    <row r="150" spans="5:5" x14ac:dyDescent="0.2">
      <c r="E150" s="2"/>
    </row>
    <row r="151" spans="5:5" x14ac:dyDescent="0.2">
      <c r="E151" s="2"/>
    </row>
    <row r="152" spans="5:5" x14ac:dyDescent="0.2">
      <c r="E152" s="2"/>
    </row>
    <row r="153" spans="5:5" x14ac:dyDescent="0.2">
      <c r="E153" s="2"/>
    </row>
    <row r="154" spans="5:5" x14ac:dyDescent="0.2">
      <c r="E154" s="2"/>
    </row>
    <row r="155" spans="5:5" x14ac:dyDescent="0.2">
      <c r="E155" s="2"/>
    </row>
    <row r="156" spans="5:5" x14ac:dyDescent="0.2">
      <c r="E156" s="2"/>
    </row>
    <row r="157" spans="5:5" x14ac:dyDescent="0.2">
      <c r="E157" s="2"/>
    </row>
    <row r="158" spans="5:5" x14ac:dyDescent="0.2">
      <c r="E158" s="2"/>
    </row>
    <row r="159" spans="5:5" x14ac:dyDescent="0.2">
      <c r="E159" s="2"/>
    </row>
    <row r="160" spans="5:5" x14ac:dyDescent="0.2">
      <c r="E160" s="2"/>
    </row>
    <row r="161" spans="5:5" x14ac:dyDescent="0.2">
      <c r="E16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ClassStatistics</vt:lpstr>
      <vt:lpstr>Source</vt:lpstr>
      <vt:lpstr>ClassStatistics!Print_Titles</vt:lpstr>
    </vt:vector>
  </TitlesOfParts>
  <Company>ufl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 Gelmis</dc:creator>
  <cp:lastModifiedBy>Owner</cp:lastModifiedBy>
  <cp:lastPrinted>2020-11-17T04:24:44Z</cp:lastPrinted>
  <dcterms:created xsi:type="dcterms:W3CDTF">2008-05-01T22:13:35Z</dcterms:created>
  <dcterms:modified xsi:type="dcterms:W3CDTF">2021-12-03T15:56:01Z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bs</vt:lpwstr>
  </property>
</Properties>
</file>