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YN\GI-BMP\BMP Records\Year-End Instructor Reporting\2022-InstructorReporting\"/>
    </mc:Choice>
  </mc:AlternateContent>
  <xr:revisionPtr revIDLastSave="0" documentId="13_ncr:1_{9B8E5314-9C19-420C-9B75-4942090CF647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ClassStatistics" sheetId="13" r:id="rId1"/>
    <sheet name="Source" sheetId="14" r:id="rId2"/>
  </sheets>
  <definedNames>
    <definedName name="_xlnm._FilterDatabase" localSheetId="0" hidden="1">ClassStatistics!$A$4:$N$4</definedName>
    <definedName name="_xlnm._FilterDatabase" localSheetId="1" hidden="1">Source!$A$6:$M$161</definedName>
    <definedName name="_xlnm.Print_Titles" localSheetId="0">ClassStatistics!$4:$4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1" i="13" l="1"/>
  <c r="H121" i="13"/>
  <c r="I121" i="13"/>
  <c r="J121" i="13"/>
  <c r="K121" i="13"/>
  <c r="L121" i="13"/>
  <c r="M121" i="13"/>
  <c r="N121" i="13"/>
  <c r="H98" i="13"/>
  <c r="E98" i="13"/>
  <c r="E115" i="13"/>
  <c r="N115" i="13"/>
  <c r="M115" i="13"/>
  <c r="L115" i="13"/>
  <c r="K115" i="13"/>
  <c r="E122" i="13" l="1"/>
  <c r="N98" i="13"/>
  <c r="N122" i="13" s="1"/>
  <c r="M98" i="13"/>
  <c r="M122" i="13" s="1"/>
  <c r="L98" i="13"/>
  <c r="L122" i="13" s="1"/>
  <c r="K98" i="13"/>
  <c r="K122" i="13" s="1"/>
  <c r="J115" i="13"/>
  <c r="I115" i="13"/>
  <c r="H115" i="13"/>
  <c r="H122" i="13" s="1"/>
  <c r="J98" i="13"/>
  <c r="I98" i="13"/>
  <c r="I122" i="13" s="1"/>
  <c r="J122" i="13" l="1"/>
</calcChain>
</file>

<file path=xl/sharedStrings.xml><?xml version="1.0" encoding="utf-8"?>
<sst xmlns="http://schemas.openxmlformats.org/spreadsheetml/2006/main" count="680" uniqueCount="219">
  <si>
    <t>Total Attending</t>
  </si>
  <si>
    <t>Total Certified</t>
  </si>
  <si>
    <t>Avg Difference</t>
  </si>
  <si>
    <t>Language</t>
  </si>
  <si>
    <t>ClassDate</t>
  </si>
  <si>
    <t>County/Organization</t>
  </si>
  <si>
    <t>Lead Instructor</t>
  </si>
  <si>
    <t>Total Tested</t>
  </si>
  <si>
    <t>Pass Rate</t>
  </si>
  <si>
    <t>Avg
Post-Test</t>
  </si>
  <si>
    <t>Avg
Pre-Test</t>
  </si>
  <si>
    <t>Report Category</t>
  </si>
  <si>
    <t>GI-BMP Training Summary by Class</t>
  </si>
  <si>
    <t>IFAS/Ext Total</t>
  </si>
  <si>
    <t>Industry Total</t>
  </si>
  <si>
    <t>Other Total</t>
  </si>
  <si>
    <t>Grand Total</t>
  </si>
  <si>
    <t>IFAS/Ext</t>
  </si>
  <si>
    <t>English</t>
  </si>
  <si>
    <t>Alachua</t>
  </si>
  <si>
    <t>SanchezT</t>
  </si>
  <si>
    <t>RickettsG</t>
  </si>
  <si>
    <t>Broward</t>
  </si>
  <si>
    <t>Spanish</t>
  </si>
  <si>
    <t>Charlotte</t>
  </si>
  <si>
    <t>Mitchell</t>
  </si>
  <si>
    <t>Collier</t>
  </si>
  <si>
    <t>Harlow</t>
  </si>
  <si>
    <t>Hillsborough</t>
  </si>
  <si>
    <t>HaddockS</t>
  </si>
  <si>
    <t>Lee</t>
  </si>
  <si>
    <t>Leon</t>
  </si>
  <si>
    <t>TancigM</t>
  </si>
  <si>
    <t>Marion</t>
  </si>
  <si>
    <t>MarekA</t>
  </si>
  <si>
    <t>GoodielY</t>
  </si>
  <si>
    <t>Miami-Dade</t>
  </si>
  <si>
    <t>Mayer</t>
  </si>
  <si>
    <t>Okaloosa</t>
  </si>
  <si>
    <t>Dunning</t>
  </si>
  <si>
    <t>Osceola</t>
  </si>
  <si>
    <t>Pasco</t>
  </si>
  <si>
    <t>MollJ</t>
  </si>
  <si>
    <t>St. Johns</t>
  </si>
  <si>
    <t>FreemanT</t>
  </si>
  <si>
    <t>Sumter</t>
  </si>
  <si>
    <t>SamuelN</t>
  </si>
  <si>
    <t>Industry</t>
  </si>
  <si>
    <t>Deans Services</t>
  </si>
  <si>
    <t>MedinaO</t>
  </si>
  <si>
    <t>Estate Landscaping</t>
  </si>
  <si>
    <t>JohonnetM</t>
  </si>
  <si>
    <t>FreedleR</t>
  </si>
  <si>
    <t>Other</t>
  </si>
  <si>
    <t>Columbia</t>
  </si>
  <si>
    <t>Safari Termite &amp; Pest Control</t>
  </si>
  <si>
    <t>Method</t>
  </si>
  <si>
    <t>In-Person</t>
  </si>
  <si>
    <t>Zoom</t>
  </si>
  <si>
    <t>GV2413</t>
  </si>
  <si>
    <t>Brevard</t>
  </si>
  <si>
    <t>WellsB</t>
  </si>
  <si>
    <t>GV2373</t>
  </si>
  <si>
    <t>GV2378</t>
  </si>
  <si>
    <t>GV2391</t>
  </si>
  <si>
    <t>GV2394</t>
  </si>
  <si>
    <t>GV2405</t>
  </si>
  <si>
    <t>GV2417</t>
  </si>
  <si>
    <t>GV2445</t>
  </si>
  <si>
    <t>GV2451</t>
  </si>
  <si>
    <t>GV2389</t>
  </si>
  <si>
    <t>PeraltaC</t>
  </si>
  <si>
    <t>GV2412</t>
  </si>
  <si>
    <t>GV2420</t>
  </si>
  <si>
    <t>GV2432</t>
  </si>
  <si>
    <t>GV2452</t>
  </si>
  <si>
    <t>GV2381</t>
  </si>
  <si>
    <t>GV2408</t>
  </si>
  <si>
    <t>Lake</t>
  </si>
  <si>
    <t>MoffisB</t>
  </si>
  <si>
    <t>GV2425</t>
  </si>
  <si>
    <t>BrownS</t>
  </si>
  <si>
    <t>GV2422</t>
  </si>
  <si>
    <t>GV2374</t>
  </si>
  <si>
    <t>GV2400</t>
  </si>
  <si>
    <t>GV2418</t>
  </si>
  <si>
    <t>GV2436</t>
  </si>
  <si>
    <t>GV2450</t>
  </si>
  <si>
    <t>GV2370</t>
  </si>
  <si>
    <t>GV2423</t>
  </si>
  <si>
    <t>GV2402</t>
  </si>
  <si>
    <t>GV2409</t>
  </si>
  <si>
    <t>Polk</t>
  </si>
  <si>
    <t>SchelbJ</t>
  </si>
  <si>
    <t>GV2442</t>
  </si>
  <si>
    <t>GV2431</t>
  </si>
  <si>
    <t>GV2429</t>
  </si>
  <si>
    <t>St. Lucie</t>
  </si>
  <si>
    <t>GV2430</t>
  </si>
  <si>
    <t>StrangeL</t>
  </si>
  <si>
    <t>GV2433</t>
  </si>
  <si>
    <t>GV2437</t>
  </si>
  <si>
    <t>GV2439</t>
  </si>
  <si>
    <t>GV2415</t>
  </si>
  <si>
    <t>GV2398</t>
  </si>
  <si>
    <t>GV2448</t>
  </si>
  <si>
    <t>Taylor - Jefferson Correctional</t>
  </si>
  <si>
    <t>GV2428</t>
  </si>
  <si>
    <t>GV2369</t>
  </si>
  <si>
    <t>GV2401</t>
  </si>
  <si>
    <t>UF-IFAS-Mainscape Inc</t>
  </si>
  <si>
    <t>CelestinM</t>
  </si>
  <si>
    <t>GV2367</t>
  </si>
  <si>
    <t>GV2410</t>
  </si>
  <si>
    <t>DubelK</t>
  </si>
  <si>
    <t>GV2411</t>
  </si>
  <si>
    <t>GarcesM</t>
  </si>
  <si>
    <t>GV2399</t>
  </si>
  <si>
    <t>GV2419</t>
  </si>
  <si>
    <t>GV2447</t>
  </si>
  <si>
    <t>GV2387</t>
  </si>
  <si>
    <t>GV2393</t>
  </si>
  <si>
    <t>GV2397</t>
  </si>
  <si>
    <t>Santella</t>
  </si>
  <si>
    <t>GV2368</t>
  </si>
  <si>
    <t>GV2371</t>
  </si>
  <si>
    <t>GV2426</t>
  </si>
  <si>
    <t>GV2380</t>
  </si>
  <si>
    <t>Eastern Florida State College</t>
  </si>
  <si>
    <t>NewtonA</t>
  </si>
  <si>
    <t>GV2403</t>
  </si>
  <si>
    <t>GV2361</t>
  </si>
  <si>
    <t>GV2404</t>
  </si>
  <si>
    <t>GV2386</t>
  </si>
  <si>
    <t>GV2356</t>
  </si>
  <si>
    <t>CastroD</t>
  </si>
  <si>
    <t>GV2377</t>
  </si>
  <si>
    <t>GV2396</t>
  </si>
  <si>
    <t>GV2416</t>
  </si>
  <si>
    <t>GV2434</t>
  </si>
  <si>
    <t>GV2449</t>
  </si>
  <si>
    <t>GV2357</t>
  </si>
  <si>
    <t>GV2375</t>
  </si>
  <si>
    <t>GV2385</t>
  </si>
  <si>
    <t>GV2372</t>
  </si>
  <si>
    <t>GV2382</t>
  </si>
  <si>
    <t>GV2392</t>
  </si>
  <si>
    <t>GV2414</t>
  </si>
  <si>
    <t>GV2421</t>
  </si>
  <si>
    <t>GV2427</t>
  </si>
  <si>
    <t>GV2440</t>
  </si>
  <si>
    <t>GV2444</t>
  </si>
  <si>
    <t>GV2441</t>
  </si>
  <si>
    <t>Monroe</t>
  </si>
  <si>
    <t>Leonard-MularzM</t>
  </si>
  <si>
    <t>GV2360</t>
  </si>
  <si>
    <t>Orange</t>
  </si>
  <si>
    <t>WootenH</t>
  </si>
  <si>
    <t>GV2395</t>
  </si>
  <si>
    <t>GV2407</t>
  </si>
  <si>
    <t>GV2359</t>
  </si>
  <si>
    <t>GV2384</t>
  </si>
  <si>
    <t>GV2406</t>
  </si>
  <si>
    <t>StumpK</t>
  </si>
  <si>
    <t>GV2424</t>
  </si>
  <si>
    <t>GV2438</t>
  </si>
  <si>
    <t>GV2362</t>
  </si>
  <si>
    <t>GV2443</t>
  </si>
  <si>
    <t>GV2358</t>
  </si>
  <si>
    <t>GV2376</t>
  </si>
  <si>
    <t>GV2383</t>
  </si>
  <si>
    <t>GV2388</t>
  </si>
  <si>
    <t>GV2390</t>
  </si>
  <si>
    <t>Orfanedes</t>
  </si>
  <si>
    <t>Duval</t>
  </si>
  <si>
    <t>Escambia</t>
  </si>
  <si>
    <t>StevensonC</t>
  </si>
  <si>
    <t>Indian River</t>
  </si>
  <si>
    <t>Kelly-Begazo</t>
  </si>
  <si>
    <t>Indian River - Martin Correctional</t>
  </si>
  <si>
    <t>Manatee</t>
  </si>
  <si>
    <t>AtkinsonM</t>
  </si>
  <si>
    <t>Martin</t>
  </si>
  <si>
    <t>Okaloosa - Ewing Irrigation</t>
  </si>
  <si>
    <t>Orange - UF/IFAS Extension - Orange County</t>
  </si>
  <si>
    <t>McIntyreT</t>
  </si>
  <si>
    <t>Palm Beach</t>
  </si>
  <si>
    <t>AsuajeC</t>
  </si>
  <si>
    <t>RobertsJ</t>
  </si>
  <si>
    <t>Pinellas</t>
  </si>
  <si>
    <t>RobinsonS</t>
  </si>
  <si>
    <t>Rodriguez RosazoL</t>
  </si>
  <si>
    <t>Santa Rosa</t>
  </si>
  <si>
    <t>Lollar</t>
  </si>
  <si>
    <t>SandersonL</t>
  </si>
  <si>
    <t>Volusia</t>
  </si>
  <si>
    <t>Council-Morton</t>
  </si>
  <si>
    <t>Walton</t>
  </si>
  <si>
    <t>Blue Landscape Contractiing Group LLC</t>
  </si>
  <si>
    <t>Rosenwald</t>
  </si>
  <si>
    <t>Brightview</t>
  </si>
  <si>
    <t>OrtizRomero</t>
  </si>
  <si>
    <t>CEPRA Landscape</t>
  </si>
  <si>
    <t>FIS Outdoor-Native Green</t>
  </si>
  <si>
    <t>KeransM</t>
  </si>
  <si>
    <t>FIS Outlook</t>
  </si>
  <si>
    <t>Safari Termite and Pest Control</t>
  </si>
  <si>
    <t>UF-IFAS -Mainscape</t>
  </si>
  <si>
    <t>Lee - Estate Landscaping</t>
  </si>
  <si>
    <t>FDEP/NERR</t>
  </si>
  <si>
    <t>Rookery Bay</t>
  </si>
  <si>
    <t>FigueroaM</t>
  </si>
  <si>
    <t>Sumter Correctional Institution</t>
  </si>
  <si>
    <t>JeffriesB</t>
  </si>
  <si>
    <t>UF-IFAS-Santa Fe High School</t>
  </si>
  <si>
    <t>Valencia College</t>
  </si>
  <si>
    <t>DeBuskD</t>
  </si>
  <si>
    <t>Nov 1 2021 - Oct 31 2022</t>
  </si>
  <si>
    <t>qtotClassStatsSummary_InstructorReport_Nov2021-Oct2022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</si>
</sst>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/>
    <xf numFmtId="0" fontId="0" fillId="0" borderId="0" xfId="0" applyAlignment="1">
      <alignment horizontal="right" indent="2"/>
    </xf>
    <xf numFmtId="9" fontId="0" fillId="0" borderId="0" xfId="1" applyFont="1" applyFill="1" applyAlignment="1">
      <alignment horizontal="right" indent="2"/>
    </xf>
    <xf numFmtId="164" fontId="0" fillId="0" borderId="0" xfId="0" applyNumberFormat="1" applyAlignment="1">
      <alignment horizontal="right" indent="2"/>
    </xf>
    <xf numFmtId="0" fontId="4" fillId="0" borderId="0" xfId="0" applyFont="1" applyAlignment="1">
      <alignment horizontal="right" indent="2"/>
    </xf>
    <xf numFmtId="9" fontId="4" fillId="0" borderId="0" xfId="1" applyFont="1" applyFill="1" applyBorder="1" applyAlignment="1">
      <alignment horizontal="right" indent="2"/>
    </xf>
    <xf numFmtId="164" fontId="4" fillId="0" borderId="0" xfId="0" applyNumberFormat="1" applyFont="1" applyAlignment="1">
      <alignment horizontal="right" indent="2"/>
    </xf>
    <xf numFmtId="0" fontId="2" fillId="0" borderId="0" xfId="0" applyFont="1"/>
    <xf numFmtId="0" fontId="6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 indent="2"/>
    </xf>
    <xf numFmtId="9" fontId="2" fillId="0" borderId="1" xfId="1" applyFont="1" applyFill="1" applyBorder="1" applyAlignment="1">
      <alignment horizontal="right" indent="2"/>
    </xf>
    <xf numFmtId="164" fontId="2" fillId="0" borderId="1" xfId="0" applyNumberFormat="1" applyFont="1" applyBorder="1" applyAlignment="1">
      <alignment horizontal="right" indent="2"/>
    </xf>
    <xf numFmtId="0" fontId="4" fillId="0" borderId="0" xfId="0" applyFont="1"/>
  </cellXfs>
  <cellStyles count="3">
    <cellStyle name="Normal" xfId="0" builtinId="0"/>
    <cellStyle name="Percent" xfId="1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22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F14" sqref="F14"/>
    </sheetView>
  </sheetViews>
  <sheetFormatPr defaultRowHeight="12.75" outlineLevelRow="2" x14ac:dyDescent="0.2"/>
  <cols>
    <col min="1" max="1" width="9.140625" hidden="1" customWidth="1"/>
    <col min="2" max="2" width="14.140625" customWidth="1"/>
    <col min="3" max="3" width="10.85546875" customWidth="1"/>
    <col min="4" max="4" width="34.85546875" customWidth="1"/>
    <col min="5" max="6" width="11.42578125" customWidth="1"/>
    <col min="7" max="7" width="13.5703125" customWidth="1"/>
    <col min="8" max="14" width="11.7109375" customWidth="1"/>
  </cols>
  <sheetData>
    <row r="1" spans="1:21" ht="23.25" x14ac:dyDescent="0.35">
      <c r="B1" s="3" t="s">
        <v>12</v>
      </c>
    </row>
    <row r="2" spans="1:21" ht="18" x14ac:dyDescent="0.25">
      <c r="B2" s="5" t="s">
        <v>217</v>
      </c>
    </row>
    <row r="3" spans="1:21" ht="6.6" customHeight="1" x14ac:dyDescent="0.2"/>
    <row r="4" spans="1:21" ht="25.5" x14ac:dyDescent="0.2">
      <c r="B4" s="4" t="s">
        <v>11</v>
      </c>
      <c r="C4" s="4" t="s">
        <v>3</v>
      </c>
      <c r="D4" s="4" t="s">
        <v>5</v>
      </c>
      <c r="E4" s="4" t="s">
        <v>56</v>
      </c>
      <c r="F4" s="4" t="s">
        <v>4</v>
      </c>
      <c r="G4" s="1" t="s">
        <v>6</v>
      </c>
      <c r="H4" s="1" t="s">
        <v>0</v>
      </c>
      <c r="I4" s="1" t="s">
        <v>1</v>
      </c>
      <c r="J4" s="1" t="s">
        <v>7</v>
      </c>
      <c r="K4" s="1" t="s">
        <v>8</v>
      </c>
      <c r="L4" s="1" t="s">
        <v>10</v>
      </c>
      <c r="M4" s="1" t="s">
        <v>9</v>
      </c>
      <c r="N4" s="1" t="s">
        <v>2</v>
      </c>
    </row>
    <row r="5" spans="1:21" outlineLevel="2" x14ac:dyDescent="0.2">
      <c r="A5" t="s">
        <v>132</v>
      </c>
      <c r="B5" t="s">
        <v>17</v>
      </c>
      <c r="C5" t="s">
        <v>18</v>
      </c>
      <c r="D5" s="2" t="s">
        <v>19</v>
      </c>
      <c r="E5" s="2" t="s">
        <v>57</v>
      </c>
      <c r="F5" s="2">
        <v>44547</v>
      </c>
      <c r="G5" t="s">
        <v>20</v>
      </c>
      <c r="H5" s="7">
        <v>10</v>
      </c>
      <c r="I5" s="7">
        <v>3</v>
      </c>
      <c r="J5" s="7">
        <v>3</v>
      </c>
      <c r="K5" s="8">
        <v>1</v>
      </c>
      <c r="L5" s="9">
        <v>84.285714285714306</v>
      </c>
      <c r="M5" s="9">
        <v>93.3333333333333</v>
      </c>
      <c r="N5" s="9">
        <v>8.3333333333333304</v>
      </c>
      <c r="U5" s="2"/>
    </row>
    <row r="6" spans="1:21" outlineLevel="2" x14ac:dyDescent="0.2">
      <c r="A6" t="s">
        <v>133</v>
      </c>
      <c r="B6" t="s">
        <v>17</v>
      </c>
      <c r="C6" t="s">
        <v>18</v>
      </c>
      <c r="D6" t="s">
        <v>19</v>
      </c>
      <c r="E6" t="s">
        <v>57</v>
      </c>
      <c r="F6" s="2">
        <v>44775</v>
      </c>
      <c r="G6" t="s">
        <v>20</v>
      </c>
      <c r="H6" s="10">
        <v>9</v>
      </c>
      <c r="I6" s="10">
        <v>7</v>
      </c>
      <c r="J6" s="10">
        <v>9</v>
      </c>
      <c r="K6" s="11">
        <v>0.77777777777777801</v>
      </c>
      <c r="L6" s="12">
        <v>80</v>
      </c>
      <c r="M6" s="12">
        <v>84.4444444444444</v>
      </c>
      <c r="N6" s="12">
        <v>4.4444444444444402</v>
      </c>
      <c r="U6" s="2"/>
    </row>
    <row r="7" spans="1:21" outlineLevel="2" x14ac:dyDescent="0.2">
      <c r="A7" t="s">
        <v>59</v>
      </c>
      <c r="B7" t="s">
        <v>17</v>
      </c>
      <c r="C7" t="s">
        <v>18</v>
      </c>
      <c r="D7" t="s">
        <v>19</v>
      </c>
      <c r="E7" t="s">
        <v>57</v>
      </c>
      <c r="F7" s="2">
        <v>44811</v>
      </c>
      <c r="G7" t="s">
        <v>20</v>
      </c>
      <c r="H7" s="10">
        <v>19</v>
      </c>
      <c r="I7" s="10">
        <v>14</v>
      </c>
      <c r="J7" s="10">
        <v>19</v>
      </c>
      <c r="K7" s="11">
        <v>0.73684210526315796</v>
      </c>
      <c r="L7" s="12">
        <v>75</v>
      </c>
      <c r="M7" s="12">
        <v>81.842105263157904</v>
      </c>
      <c r="N7" s="12">
        <v>6.8421052631578902</v>
      </c>
      <c r="U7" s="2"/>
    </row>
    <row r="8" spans="1:21" outlineLevel="2" x14ac:dyDescent="0.2">
      <c r="A8" t="s">
        <v>134</v>
      </c>
      <c r="B8" t="s">
        <v>17</v>
      </c>
      <c r="C8" t="s">
        <v>18</v>
      </c>
      <c r="D8" t="s">
        <v>60</v>
      </c>
      <c r="E8" t="s">
        <v>57</v>
      </c>
      <c r="F8" s="2">
        <v>44697</v>
      </c>
      <c r="G8" t="s">
        <v>61</v>
      </c>
      <c r="H8" s="10">
        <v>18</v>
      </c>
      <c r="I8" s="10">
        <v>11</v>
      </c>
      <c r="J8" s="10">
        <v>11</v>
      </c>
      <c r="K8" s="11">
        <v>1</v>
      </c>
      <c r="L8" s="12">
        <v>85.454545454545496</v>
      </c>
      <c r="M8" s="12">
        <v>97.954545454545496</v>
      </c>
      <c r="N8" s="12">
        <v>12.5</v>
      </c>
      <c r="U8" s="2"/>
    </row>
    <row r="9" spans="1:21" outlineLevel="2" x14ac:dyDescent="0.2">
      <c r="A9" t="s">
        <v>136</v>
      </c>
      <c r="B9" t="s">
        <v>17</v>
      </c>
      <c r="C9" t="s">
        <v>18</v>
      </c>
      <c r="D9" t="s">
        <v>22</v>
      </c>
      <c r="E9" t="s">
        <v>58</v>
      </c>
      <c r="F9" s="2">
        <v>44573</v>
      </c>
      <c r="G9" t="s">
        <v>135</v>
      </c>
      <c r="H9" s="10">
        <v>17</v>
      </c>
      <c r="I9" s="10">
        <v>7</v>
      </c>
      <c r="J9" s="10">
        <v>7</v>
      </c>
      <c r="K9" s="11">
        <v>1</v>
      </c>
      <c r="L9" s="12"/>
      <c r="M9" s="12">
        <v>88.571428571428598</v>
      </c>
      <c r="N9" s="12"/>
      <c r="U9" s="2"/>
    </row>
    <row r="10" spans="1:21" outlineLevel="2" x14ac:dyDescent="0.2">
      <c r="A10" t="s">
        <v>137</v>
      </c>
      <c r="B10" t="s">
        <v>17</v>
      </c>
      <c r="C10" t="s">
        <v>18</v>
      </c>
      <c r="D10" t="s">
        <v>22</v>
      </c>
      <c r="E10" t="s">
        <v>58</v>
      </c>
      <c r="F10" s="2">
        <v>44636</v>
      </c>
      <c r="G10" t="s">
        <v>135</v>
      </c>
      <c r="H10" s="10">
        <v>26</v>
      </c>
      <c r="I10" s="10">
        <v>11</v>
      </c>
      <c r="J10" s="10">
        <v>13</v>
      </c>
      <c r="K10" s="11">
        <v>0.84615384615384603</v>
      </c>
      <c r="L10" s="12"/>
      <c r="M10" s="12">
        <v>81.538461538461505</v>
      </c>
      <c r="N10" s="12"/>
      <c r="U10" s="2"/>
    </row>
    <row r="11" spans="1:21" outlineLevel="2" x14ac:dyDescent="0.2">
      <c r="A11" t="s">
        <v>138</v>
      </c>
      <c r="B11" t="s">
        <v>17</v>
      </c>
      <c r="C11" t="s">
        <v>18</v>
      </c>
      <c r="D11" t="s">
        <v>22</v>
      </c>
      <c r="E11" t="s">
        <v>57</v>
      </c>
      <c r="F11" s="2">
        <v>44755</v>
      </c>
      <c r="G11" t="s">
        <v>135</v>
      </c>
      <c r="H11" s="10">
        <v>32</v>
      </c>
      <c r="I11" s="10">
        <v>24</v>
      </c>
      <c r="J11" s="10">
        <v>29</v>
      </c>
      <c r="K11" s="11">
        <v>0.82758620689655205</v>
      </c>
      <c r="L11" s="12">
        <v>67.8125</v>
      </c>
      <c r="M11" s="12">
        <v>84.568965517241395</v>
      </c>
      <c r="N11" s="12">
        <v>14.913793103448301</v>
      </c>
      <c r="U11" s="2"/>
    </row>
    <row r="12" spans="1:21" outlineLevel="2" x14ac:dyDescent="0.2">
      <c r="A12" t="s">
        <v>139</v>
      </c>
      <c r="B12" t="s">
        <v>17</v>
      </c>
      <c r="C12" t="s">
        <v>23</v>
      </c>
      <c r="D12" t="s">
        <v>22</v>
      </c>
      <c r="E12" t="s">
        <v>57</v>
      </c>
      <c r="F12" s="2">
        <v>44783</v>
      </c>
      <c r="G12" t="s">
        <v>173</v>
      </c>
      <c r="H12" s="10">
        <v>9</v>
      </c>
      <c r="I12" s="10">
        <v>4</v>
      </c>
      <c r="J12" s="10">
        <v>7</v>
      </c>
      <c r="K12" s="11">
        <v>0.57142857142857095</v>
      </c>
      <c r="L12" s="12">
        <v>59.1666666666667</v>
      </c>
      <c r="M12" s="12">
        <v>78.214285714285694</v>
      </c>
      <c r="N12" s="12">
        <v>18.3333333333333</v>
      </c>
      <c r="U12" s="2"/>
    </row>
    <row r="13" spans="1:21" outlineLevel="2" x14ac:dyDescent="0.2">
      <c r="A13" t="s">
        <v>140</v>
      </c>
      <c r="B13" t="s">
        <v>17</v>
      </c>
      <c r="C13" t="s">
        <v>18</v>
      </c>
      <c r="D13" t="s">
        <v>22</v>
      </c>
      <c r="E13" t="s">
        <v>57</v>
      </c>
      <c r="F13" s="2">
        <v>44839</v>
      </c>
      <c r="G13" t="s">
        <v>173</v>
      </c>
      <c r="H13" s="10">
        <v>12</v>
      </c>
      <c r="I13" s="10">
        <v>6</v>
      </c>
      <c r="J13" s="10">
        <v>7</v>
      </c>
      <c r="K13" s="11">
        <v>0.85714285714285698</v>
      </c>
      <c r="L13" s="12">
        <v>73.125</v>
      </c>
      <c r="M13" s="12">
        <v>87.142857142857096</v>
      </c>
      <c r="N13" s="12">
        <v>12.8571428571429</v>
      </c>
      <c r="U13" s="2"/>
    </row>
    <row r="14" spans="1:21" outlineLevel="2" x14ac:dyDescent="0.2">
      <c r="A14" t="s">
        <v>62</v>
      </c>
      <c r="B14" t="s">
        <v>17</v>
      </c>
      <c r="C14" t="s">
        <v>18</v>
      </c>
      <c r="D14" t="s">
        <v>24</v>
      </c>
      <c r="E14" t="s">
        <v>57</v>
      </c>
      <c r="F14" s="2">
        <v>44516</v>
      </c>
      <c r="G14" t="s">
        <v>25</v>
      </c>
      <c r="H14" s="10">
        <v>5</v>
      </c>
      <c r="I14" s="10">
        <v>3</v>
      </c>
      <c r="J14" s="10">
        <v>3</v>
      </c>
      <c r="K14" s="11">
        <v>1</v>
      </c>
      <c r="L14" s="12">
        <v>86.5</v>
      </c>
      <c r="M14" s="12">
        <v>92.5</v>
      </c>
      <c r="N14" s="12">
        <v>7.5</v>
      </c>
      <c r="U14" s="2"/>
    </row>
    <row r="15" spans="1:21" outlineLevel="2" x14ac:dyDescent="0.2">
      <c r="A15" t="s">
        <v>63</v>
      </c>
      <c r="B15" t="s">
        <v>17</v>
      </c>
      <c r="C15" t="s">
        <v>18</v>
      </c>
      <c r="D15" t="s">
        <v>24</v>
      </c>
      <c r="E15" t="s">
        <v>57</v>
      </c>
      <c r="F15" s="2">
        <v>44586</v>
      </c>
      <c r="G15" t="s">
        <v>25</v>
      </c>
      <c r="H15" s="10">
        <v>7</v>
      </c>
      <c r="I15" s="10">
        <v>5</v>
      </c>
      <c r="J15" s="10">
        <v>6</v>
      </c>
      <c r="K15" s="11">
        <v>0.83333333333333304</v>
      </c>
      <c r="L15" s="12">
        <v>76.071428571428598</v>
      </c>
      <c r="M15" s="12">
        <v>87.5</v>
      </c>
      <c r="N15" s="12">
        <v>13.3333333333333</v>
      </c>
      <c r="U15" s="2"/>
    </row>
    <row r="16" spans="1:21" outlineLevel="2" x14ac:dyDescent="0.2">
      <c r="A16" t="s">
        <v>64</v>
      </c>
      <c r="B16" t="s">
        <v>17</v>
      </c>
      <c r="C16" t="s">
        <v>18</v>
      </c>
      <c r="D16" t="s">
        <v>24</v>
      </c>
      <c r="E16" t="s">
        <v>57</v>
      </c>
      <c r="F16" s="2">
        <v>44614</v>
      </c>
      <c r="G16" t="s">
        <v>25</v>
      </c>
      <c r="H16" s="10">
        <v>9</v>
      </c>
      <c r="I16" s="10">
        <v>6</v>
      </c>
      <c r="J16" s="10">
        <v>6</v>
      </c>
      <c r="K16" s="11">
        <v>1</v>
      </c>
      <c r="L16" s="12">
        <v>82.7777777777778</v>
      </c>
      <c r="M16" s="12">
        <v>89.1666666666667</v>
      </c>
      <c r="N16" s="12">
        <v>7.9166666666666696</v>
      </c>
      <c r="U16" s="2"/>
    </row>
    <row r="17" spans="1:21" outlineLevel="2" x14ac:dyDescent="0.2">
      <c r="A17" t="s">
        <v>65</v>
      </c>
      <c r="B17" t="s">
        <v>17</v>
      </c>
      <c r="C17" t="s">
        <v>18</v>
      </c>
      <c r="D17" t="s">
        <v>24</v>
      </c>
      <c r="E17" t="s">
        <v>57</v>
      </c>
      <c r="F17" s="2">
        <v>44636</v>
      </c>
      <c r="G17" t="s">
        <v>25</v>
      </c>
      <c r="H17" s="10">
        <v>8</v>
      </c>
      <c r="I17" s="10">
        <v>4</v>
      </c>
      <c r="J17" s="10">
        <v>4</v>
      </c>
      <c r="K17" s="11">
        <v>1</v>
      </c>
      <c r="L17" s="12">
        <v>85.625</v>
      </c>
      <c r="M17" s="12">
        <v>92.5</v>
      </c>
      <c r="N17" s="12">
        <v>10</v>
      </c>
      <c r="U17" s="2"/>
    </row>
    <row r="18" spans="1:21" outlineLevel="2" x14ac:dyDescent="0.2">
      <c r="A18" t="s">
        <v>66</v>
      </c>
      <c r="B18" t="s">
        <v>17</v>
      </c>
      <c r="C18" t="s">
        <v>18</v>
      </c>
      <c r="D18" t="s">
        <v>24</v>
      </c>
      <c r="E18" t="s">
        <v>57</v>
      </c>
      <c r="F18" s="2">
        <v>44664</v>
      </c>
      <c r="G18" t="s">
        <v>25</v>
      </c>
      <c r="H18" s="10">
        <v>9</v>
      </c>
      <c r="I18" s="10">
        <v>3</v>
      </c>
      <c r="J18" s="10">
        <v>3</v>
      </c>
      <c r="K18" s="11">
        <v>1</v>
      </c>
      <c r="L18" s="12">
        <v>84.4444444444444</v>
      </c>
      <c r="M18" s="12">
        <v>95</v>
      </c>
      <c r="N18" s="12">
        <v>15</v>
      </c>
      <c r="U18" s="2"/>
    </row>
    <row r="19" spans="1:21" outlineLevel="2" x14ac:dyDescent="0.2">
      <c r="A19" t="s">
        <v>67</v>
      </c>
      <c r="B19" t="s">
        <v>17</v>
      </c>
      <c r="C19" t="s">
        <v>18</v>
      </c>
      <c r="D19" t="s">
        <v>24</v>
      </c>
      <c r="E19" t="s">
        <v>57</v>
      </c>
      <c r="F19" s="2">
        <v>44705</v>
      </c>
      <c r="G19" t="s">
        <v>25</v>
      </c>
      <c r="H19" s="10">
        <v>20</v>
      </c>
      <c r="I19" s="10">
        <v>6</v>
      </c>
      <c r="J19" s="10">
        <v>7</v>
      </c>
      <c r="K19" s="11">
        <v>0.85714285714285698</v>
      </c>
      <c r="L19" s="12">
        <v>83.875</v>
      </c>
      <c r="M19" s="12">
        <v>91.071428571428598</v>
      </c>
      <c r="N19" s="12">
        <v>12.5</v>
      </c>
      <c r="U19" s="2"/>
    </row>
    <row r="20" spans="1:21" outlineLevel="2" x14ac:dyDescent="0.2">
      <c r="A20" t="s">
        <v>68</v>
      </c>
      <c r="B20" t="s">
        <v>17</v>
      </c>
      <c r="C20" t="s">
        <v>23</v>
      </c>
      <c r="D20" t="s">
        <v>26</v>
      </c>
      <c r="E20" t="s">
        <v>57</v>
      </c>
      <c r="F20" s="2">
        <v>44595</v>
      </c>
      <c r="G20" t="s">
        <v>71</v>
      </c>
      <c r="H20" s="10">
        <v>25</v>
      </c>
      <c r="I20" s="10">
        <v>14</v>
      </c>
      <c r="J20" s="10">
        <v>23</v>
      </c>
      <c r="K20" s="11">
        <v>0.60869565217391297</v>
      </c>
      <c r="L20" s="12">
        <v>51.785714285714299</v>
      </c>
      <c r="M20" s="12">
        <v>75.869565217391298</v>
      </c>
      <c r="N20" s="12">
        <v>24.523809523809501</v>
      </c>
      <c r="U20" s="2"/>
    </row>
    <row r="21" spans="1:21" outlineLevel="2" x14ac:dyDescent="0.2">
      <c r="A21" t="s">
        <v>69</v>
      </c>
      <c r="B21" t="s">
        <v>17</v>
      </c>
      <c r="C21" t="s">
        <v>18</v>
      </c>
      <c r="D21" t="s">
        <v>26</v>
      </c>
      <c r="E21" t="s">
        <v>57</v>
      </c>
      <c r="F21" s="2">
        <v>44602</v>
      </c>
      <c r="G21" t="s">
        <v>71</v>
      </c>
      <c r="H21" s="10">
        <v>25</v>
      </c>
      <c r="I21" s="10">
        <v>10</v>
      </c>
      <c r="J21" s="10">
        <v>10</v>
      </c>
      <c r="K21" s="11">
        <v>1</v>
      </c>
      <c r="L21" s="12">
        <v>85.3125</v>
      </c>
      <c r="M21" s="12">
        <v>86.5</v>
      </c>
      <c r="N21" s="12">
        <v>2.8125</v>
      </c>
      <c r="U21" s="2"/>
    </row>
    <row r="22" spans="1:21" outlineLevel="2" x14ac:dyDescent="0.2">
      <c r="A22" t="s">
        <v>70</v>
      </c>
      <c r="B22" t="s">
        <v>17</v>
      </c>
      <c r="C22" t="s">
        <v>23</v>
      </c>
      <c r="D22" t="s">
        <v>26</v>
      </c>
      <c r="E22" t="s">
        <v>57</v>
      </c>
      <c r="F22" s="2">
        <v>44671</v>
      </c>
      <c r="G22" t="s">
        <v>71</v>
      </c>
      <c r="H22" s="10">
        <v>10</v>
      </c>
      <c r="I22" s="10">
        <v>8</v>
      </c>
      <c r="J22" s="10">
        <v>8</v>
      </c>
      <c r="K22" s="11">
        <v>1</v>
      </c>
      <c r="L22" s="12">
        <v>63.75</v>
      </c>
      <c r="M22" s="12">
        <v>85</v>
      </c>
      <c r="N22" s="12">
        <v>21.25</v>
      </c>
      <c r="U22" s="2"/>
    </row>
    <row r="23" spans="1:21" outlineLevel="2" x14ac:dyDescent="0.2">
      <c r="A23" t="s">
        <v>72</v>
      </c>
      <c r="B23" t="s">
        <v>17</v>
      </c>
      <c r="C23" t="s">
        <v>18</v>
      </c>
      <c r="D23" t="s">
        <v>26</v>
      </c>
      <c r="E23" t="s">
        <v>57</v>
      </c>
      <c r="F23" s="2">
        <v>44699</v>
      </c>
      <c r="G23" t="s">
        <v>71</v>
      </c>
      <c r="H23" s="10">
        <v>19</v>
      </c>
      <c r="I23" s="10">
        <v>7</v>
      </c>
      <c r="J23" s="10">
        <v>7</v>
      </c>
      <c r="K23" s="11">
        <v>1</v>
      </c>
      <c r="L23" s="12">
        <v>80.714285714285694</v>
      </c>
      <c r="M23" s="12">
        <v>87.142857142857096</v>
      </c>
      <c r="N23" s="12">
        <v>6.4285714285714297</v>
      </c>
      <c r="U23" s="2"/>
    </row>
    <row r="24" spans="1:21" outlineLevel="2" x14ac:dyDescent="0.2">
      <c r="A24" t="s">
        <v>73</v>
      </c>
      <c r="B24" t="s">
        <v>17</v>
      </c>
      <c r="C24" t="s">
        <v>18</v>
      </c>
      <c r="D24" t="s">
        <v>26</v>
      </c>
      <c r="E24" t="s">
        <v>57</v>
      </c>
      <c r="F24" s="2">
        <v>44789</v>
      </c>
      <c r="G24" t="s">
        <v>71</v>
      </c>
      <c r="H24" s="10">
        <v>21</v>
      </c>
      <c r="I24" s="10">
        <v>10</v>
      </c>
      <c r="J24" s="10">
        <v>12</v>
      </c>
      <c r="K24" s="11">
        <v>0.83333333333333304</v>
      </c>
      <c r="L24" s="12">
        <v>75.8333333333333</v>
      </c>
      <c r="M24" s="12">
        <v>88.9583333333333</v>
      </c>
      <c r="N24" s="12">
        <v>13.125</v>
      </c>
      <c r="U24" s="2"/>
    </row>
    <row r="25" spans="1:21" outlineLevel="2" x14ac:dyDescent="0.2">
      <c r="A25" t="s">
        <v>74</v>
      </c>
      <c r="B25" t="s">
        <v>17</v>
      </c>
      <c r="C25" t="s">
        <v>23</v>
      </c>
      <c r="D25" t="s">
        <v>26</v>
      </c>
      <c r="E25" t="s">
        <v>57</v>
      </c>
      <c r="F25" s="2">
        <v>44860</v>
      </c>
      <c r="G25" t="s">
        <v>71</v>
      </c>
      <c r="H25" s="10">
        <v>33</v>
      </c>
      <c r="I25" s="10">
        <v>21</v>
      </c>
      <c r="J25" s="10">
        <v>30</v>
      </c>
      <c r="K25" s="11">
        <v>0.7</v>
      </c>
      <c r="L25" s="12">
        <v>66.203703703703695</v>
      </c>
      <c r="M25" s="12">
        <v>81.6666666666667</v>
      </c>
      <c r="N25" s="12">
        <v>18.518518518518501</v>
      </c>
      <c r="U25" s="2"/>
    </row>
    <row r="26" spans="1:21" outlineLevel="2" x14ac:dyDescent="0.2">
      <c r="A26" t="s">
        <v>75</v>
      </c>
      <c r="B26" t="s">
        <v>17</v>
      </c>
      <c r="C26" t="s">
        <v>18</v>
      </c>
      <c r="D26" t="s">
        <v>54</v>
      </c>
      <c r="E26" t="s">
        <v>57</v>
      </c>
      <c r="F26" s="2">
        <v>44844</v>
      </c>
      <c r="G26" t="s">
        <v>27</v>
      </c>
      <c r="H26" s="10">
        <v>6</v>
      </c>
      <c r="I26" s="10">
        <v>5</v>
      </c>
      <c r="J26" s="10">
        <v>5</v>
      </c>
      <c r="K26" s="11">
        <v>1</v>
      </c>
      <c r="L26" s="12">
        <v>79.1666666666667</v>
      </c>
      <c r="M26" s="12">
        <v>86.5</v>
      </c>
      <c r="N26" s="12">
        <v>10</v>
      </c>
      <c r="U26" s="2"/>
    </row>
    <row r="27" spans="1:21" outlineLevel="2" x14ac:dyDescent="0.2">
      <c r="A27" t="s">
        <v>141</v>
      </c>
      <c r="B27" t="s">
        <v>17</v>
      </c>
      <c r="C27" t="s">
        <v>18</v>
      </c>
      <c r="D27" t="s">
        <v>174</v>
      </c>
      <c r="E27" t="s">
        <v>57</v>
      </c>
      <c r="F27" s="2">
        <v>44708</v>
      </c>
      <c r="G27" t="s">
        <v>27</v>
      </c>
      <c r="H27" s="10">
        <v>17</v>
      </c>
      <c r="I27" s="10">
        <v>13</v>
      </c>
      <c r="J27" s="10">
        <v>14</v>
      </c>
      <c r="K27" s="11">
        <v>0.92857142857142905</v>
      </c>
      <c r="L27" s="12">
        <v>76.176470588235304</v>
      </c>
      <c r="M27" s="12">
        <v>86.428571428571402</v>
      </c>
      <c r="N27" s="12">
        <v>11.6071428571429</v>
      </c>
      <c r="U27" s="2"/>
    </row>
    <row r="28" spans="1:21" outlineLevel="2" x14ac:dyDescent="0.2">
      <c r="A28" t="s">
        <v>142</v>
      </c>
      <c r="B28" t="s">
        <v>17</v>
      </c>
      <c r="C28" t="s">
        <v>18</v>
      </c>
      <c r="D28" t="s">
        <v>175</v>
      </c>
      <c r="E28" t="s">
        <v>57</v>
      </c>
      <c r="F28" s="2">
        <v>44620</v>
      </c>
      <c r="G28" t="s">
        <v>176</v>
      </c>
      <c r="H28" s="10">
        <v>10</v>
      </c>
      <c r="I28" s="10">
        <v>10</v>
      </c>
      <c r="J28" s="10">
        <v>10</v>
      </c>
      <c r="K28" s="11">
        <v>1</v>
      </c>
      <c r="L28" s="12">
        <v>76.75</v>
      </c>
      <c r="M28" s="12">
        <v>92.25</v>
      </c>
      <c r="N28" s="12">
        <v>15.5</v>
      </c>
      <c r="U28" s="2"/>
    </row>
    <row r="29" spans="1:21" outlineLevel="2" x14ac:dyDescent="0.2">
      <c r="A29" t="s">
        <v>143</v>
      </c>
      <c r="B29" t="s">
        <v>17</v>
      </c>
      <c r="C29" t="s">
        <v>18</v>
      </c>
      <c r="D29" t="s">
        <v>28</v>
      </c>
      <c r="E29" t="s">
        <v>57</v>
      </c>
      <c r="F29" s="2">
        <v>44545</v>
      </c>
      <c r="G29" t="s">
        <v>29</v>
      </c>
      <c r="H29" s="10">
        <v>7</v>
      </c>
      <c r="I29" s="10">
        <v>6</v>
      </c>
      <c r="J29" s="10">
        <v>6</v>
      </c>
      <c r="K29" s="11">
        <v>1</v>
      </c>
      <c r="L29" s="12">
        <v>82.0833333333333</v>
      </c>
      <c r="M29" s="12">
        <v>86.25</v>
      </c>
      <c r="N29" s="12">
        <v>4.1666666666666696</v>
      </c>
      <c r="U29" s="2"/>
    </row>
    <row r="30" spans="1:21" outlineLevel="2" x14ac:dyDescent="0.2">
      <c r="A30" t="s">
        <v>170</v>
      </c>
      <c r="B30" t="s">
        <v>17</v>
      </c>
      <c r="C30" t="s">
        <v>18</v>
      </c>
      <c r="D30" t="s">
        <v>28</v>
      </c>
      <c r="E30" t="s">
        <v>57</v>
      </c>
      <c r="F30" s="2">
        <v>44630</v>
      </c>
      <c r="G30" t="s">
        <v>29</v>
      </c>
      <c r="H30" s="10">
        <v>20</v>
      </c>
      <c r="I30" s="10">
        <v>16</v>
      </c>
      <c r="J30" s="10">
        <v>17</v>
      </c>
      <c r="K30" s="11">
        <v>0.94117647058823495</v>
      </c>
      <c r="L30" s="12">
        <v>81.25</v>
      </c>
      <c r="M30" s="12">
        <v>91.911764705882305</v>
      </c>
      <c r="N30" s="12">
        <v>10.735294117647101</v>
      </c>
      <c r="U30" s="2"/>
    </row>
    <row r="31" spans="1:21" outlineLevel="2" x14ac:dyDescent="0.2">
      <c r="A31" t="s">
        <v>76</v>
      </c>
      <c r="B31" t="s">
        <v>17</v>
      </c>
      <c r="C31" t="s">
        <v>23</v>
      </c>
      <c r="D31" t="s">
        <v>28</v>
      </c>
      <c r="E31" t="s">
        <v>57</v>
      </c>
      <c r="F31" s="2">
        <v>44651</v>
      </c>
      <c r="G31" t="s">
        <v>71</v>
      </c>
      <c r="H31" s="10">
        <v>22</v>
      </c>
      <c r="I31" s="10">
        <v>6</v>
      </c>
      <c r="J31" s="10">
        <v>15</v>
      </c>
      <c r="K31" s="11">
        <v>0.4</v>
      </c>
      <c r="L31" s="12">
        <v>57.75</v>
      </c>
      <c r="M31" s="12">
        <v>65.8333333333333</v>
      </c>
      <c r="N31" s="12">
        <v>16</v>
      </c>
      <c r="U31" s="2"/>
    </row>
    <row r="32" spans="1:21" outlineLevel="2" x14ac:dyDescent="0.2">
      <c r="A32" t="s">
        <v>77</v>
      </c>
      <c r="B32" t="s">
        <v>17</v>
      </c>
      <c r="C32" t="s">
        <v>18</v>
      </c>
      <c r="D32" t="s">
        <v>28</v>
      </c>
      <c r="E32" t="s">
        <v>57</v>
      </c>
      <c r="F32" s="2">
        <v>44700</v>
      </c>
      <c r="G32" t="s">
        <v>29</v>
      </c>
      <c r="H32" s="10">
        <v>25</v>
      </c>
      <c r="I32" s="10">
        <v>21</v>
      </c>
      <c r="J32" s="10">
        <v>24</v>
      </c>
      <c r="K32" s="11">
        <v>0.875</v>
      </c>
      <c r="L32" s="12">
        <v>78.400000000000006</v>
      </c>
      <c r="M32" s="12">
        <v>87.6041666666667</v>
      </c>
      <c r="N32" s="12">
        <v>9.375</v>
      </c>
      <c r="U32" s="2"/>
    </row>
    <row r="33" spans="1:21" outlineLevel="2" x14ac:dyDescent="0.2">
      <c r="A33" t="s">
        <v>80</v>
      </c>
      <c r="B33" t="s">
        <v>17</v>
      </c>
      <c r="C33" t="s">
        <v>18</v>
      </c>
      <c r="D33" t="s">
        <v>177</v>
      </c>
      <c r="E33" t="s">
        <v>57</v>
      </c>
      <c r="F33" s="2">
        <v>44582</v>
      </c>
      <c r="G33" t="s">
        <v>178</v>
      </c>
      <c r="H33" s="10">
        <v>16</v>
      </c>
      <c r="I33" s="10">
        <v>15</v>
      </c>
      <c r="J33" s="10">
        <v>15</v>
      </c>
      <c r="K33" s="11">
        <v>1</v>
      </c>
      <c r="L33" s="12">
        <v>77.96875</v>
      </c>
      <c r="M33" s="12">
        <v>91.8333333333333</v>
      </c>
      <c r="N33" s="12">
        <v>12.5</v>
      </c>
      <c r="U33" s="2"/>
    </row>
    <row r="34" spans="1:21" outlineLevel="2" x14ac:dyDescent="0.2">
      <c r="A34" t="s">
        <v>82</v>
      </c>
      <c r="B34" t="s">
        <v>17</v>
      </c>
      <c r="C34" t="s">
        <v>18</v>
      </c>
      <c r="D34" t="s">
        <v>179</v>
      </c>
      <c r="E34" t="s">
        <v>57</v>
      </c>
      <c r="F34" s="2">
        <v>44680</v>
      </c>
      <c r="G34" t="s">
        <v>178</v>
      </c>
      <c r="H34" s="10">
        <v>19</v>
      </c>
      <c r="I34" s="10">
        <v>17</v>
      </c>
      <c r="J34" s="10">
        <v>19</v>
      </c>
      <c r="K34" s="11">
        <v>0.89473684210526305</v>
      </c>
      <c r="L34" s="12">
        <v>71.315789473684205</v>
      </c>
      <c r="M34" s="12">
        <v>86.973684210526301</v>
      </c>
      <c r="N34" s="12">
        <v>15.657894736842101</v>
      </c>
      <c r="U34" s="2"/>
    </row>
    <row r="35" spans="1:21" outlineLevel="2" x14ac:dyDescent="0.2">
      <c r="A35" t="s">
        <v>83</v>
      </c>
      <c r="B35" t="s">
        <v>17</v>
      </c>
      <c r="C35" t="s">
        <v>18</v>
      </c>
      <c r="D35" t="s">
        <v>78</v>
      </c>
      <c r="E35" t="s">
        <v>57</v>
      </c>
      <c r="F35" s="2">
        <v>44575</v>
      </c>
      <c r="G35" t="s">
        <v>79</v>
      </c>
      <c r="H35" s="10">
        <v>18</v>
      </c>
      <c r="I35" s="10">
        <v>7</v>
      </c>
      <c r="J35" s="10">
        <v>9</v>
      </c>
      <c r="K35" s="11">
        <v>0.77777777777777801</v>
      </c>
      <c r="L35" s="12">
        <v>80.357142857142904</v>
      </c>
      <c r="M35" s="12">
        <v>88.3333333333333</v>
      </c>
      <c r="N35" s="12">
        <v>12.5</v>
      </c>
      <c r="U35" s="2"/>
    </row>
    <row r="36" spans="1:21" outlineLevel="2" x14ac:dyDescent="0.2">
      <c r="A36" t="s">
        <v>84</v>
      </c>
      <c r="B36" t="s">
        <v>17</v>
      </c>
      <c r="C36" t="s">
        <v>18</v>
      </c>
      <c r="D36" t="s">
        <v>30</v>
      </c>
      <c r="E36" t="s">
        <v>57</v>
      </c>
      <c r="F36" s="2">
        <v>44516</v>
      </c>
      <c r="G36" t="s">
        <v>81</v>
      </c>
      <c r="H36" s="10">
        <v>32</v>
      </c>
      <c r="I36" s="10">
        <v>11</v>
      </c>
      <c r="J36" s="10">
        <v>17</v>
      </c>
      <c r="K36" s="11">
        <v>0.64705882352941202</v>
      </c>
      <c r="L36" s="12">
        <v>67.352941176470594</v>
      </c>
      <c r="M36" s="12">
        <v>79.852941176470594</v>
      </c>
      <c r="N36" s="12">
        <v>12.5</v>
      </c>
      <c r="U36" s="2"/>
    </row>
    <row r="37" spans="1:21" outlineLevel="2" x14ac:dyDescent="0.2">
      <c r="A37" t="s">
        <v>85</v>
      </c>
      <c r="B37" t="s">
        <v>17</v>
      </c>
      <c r="C37" t="s">
        <v>18</v>
      </c>
      <c r="D37" t="s">
        <v>30</v>
      </c>
      <c r="E37" t="s">
        <v>57</v>
      </c>
      <c r="F37" s="2">
        <v>44624</v>
      </c>
      <c r="G37" t="s">
        <v>81</v>
      </c>
      <c r="H37" s="10">
        <v>30</v>
      </c>
      <c r="I37" s="10">
        <v>13</v>
      </c>
      <c r="J37" s="10">
        <v>21</v>
      </c>
      <c r="K37" s="11">
        <v>0.61904761904761896</v>
      </c>
      <c r="L37" s="12">
        <v>58.75</v>
      </c>
      <c r="M37" s="12">
        <v>77.619047619047606</v>
      </c>
      <c r="N37" s="12">
        <v>18.157894736842099</v>
      </c>
      <c r="U37" s="2"/>
    </row>
    <row r="38" spans="1:21" outlineLevel="2" x14ac:dyDescent="0.2">
      <c r="A38" t="s">
        <v>86</v>
      </c>
      <c r="B38" t="s">
        <v>17</v>
      </c>
      <c r="C38" t="s">
        <v>18</v>
      </c>
      <c r="D38" t="s">
        <v>30</v>
      </c>
      <c r="E38" t="s">
        <v>57</v>
      </c>
      <c r="F38" s="2">
        <v>44650</v>
      </c>
      <c r="G38" t="s">
        <v>81</v>
      </c>
      <c r="H38" s="10">
        <v>22</v>
      </c>
      <c r="I38" s="10">
        <v>15</v>
      </c>
      <c r="J38" s="10">
        <v>15</v>
      </c>
      <c r="K38" s="11">
        <v>1</v>
      </c>
      <c r="L38" s="12">
        <v>74.53125</v>
      </c>
      <c r="M38" s="12">
        <v>88.5</v>
      </c>
      <c r="N38" s="12">
        <v>15.1666666666667</v>
      </c>
      <c r="U38" s="2"/>
    </row>
    <row r="39" spans="1:21" outlineLevel="2" x14ac:dyDescent="0.2">
      <c r="A39" t="s">
        <v>87</v>
      </c>
      <c r="B39" t="s">
        <v>17</v>
      </c>
      <c r="C39" t="s">
        <v>18</v>
      </c>
      <c r="D39" t="s">
        <v>30</v>
      </c>
      <c r="E39" t="s">
        <v>57</v>
      </c>
      <c r="F39" s="2">
        <v>44713</v>
      </c>
      <c r="G39" t="s">
        <v>81</v>
      </c>
      <c r="H39" s="10">
        <v>28</v>
      </c>
      <c r="I39" s="10">
        <v>22</v>
      </c>
      <c r="J39" s="10">
        <v>24</v>
      </c>
      <c r="K39" s="11">
        <v>0.91666666666666696</v>
      </c>
      <c r="L39" s="12">
        <v>78.7</v>
      </c>
      <c r="M39" s="12">
        <v>89.7916666666667</v>
      </c>
      <c r="N39" s="12">
        <v>11.9565217391304</v>
      </c>
      <c r="U39" s="2"/>
    </row>
    <row r="40" spans="1:21" outlineLevel="2" x14ac:dyDescent="0.2">
      <c r="A40" t="s">
        <v>103</v>
      </c>
      <c r="B40" t="s">
        <v>17</v>
      </c>
      <c r="C40" t="s">
        <v>18</v>
      </c>
      <c r="D40" t="s">
        <v>31</v>
      </c>
      <c r="E40" t="s">
        <v>57</v>
      </c>
      <c r="F40" s="2">
        <v>44621</v>
      </c>
      <c r="G40" t="s">
        <v>32</v>
      </c>
      <c r="H40" s="10">
        <v>22</v>
      </c>
      <c r="I40" s="10">
        <v>16</v>
      </c>
      <c r="J40" s="10">
        <v>18</v>
      </c>
      <c r="K40" s="11">
        <v>0.88888888888888895</v>
      </c>
      <c r="L40" s="12">
        <v>72.857142857142904</v>
      </c>
      <c r="M40" s="12">
        <v>85.9722222222222</v>
      </c>
      <c r="N40" s="12">
        <v>13.1944444444444</v>
      </c>
      <c r="U40" s="2"/>
    </row>
    <row r="41" spans="1:21" outlineLevel="2" x14ac:dyDescent="0.2">
      <c r="A41" t="s">
        <v>144</v>
      </c>
      <c r="B41" t="s">
        <v>17</v>
      </c>
      <c r="C41" t="s">
        <v>18</v>
      </c>
      <c r="D41" t="s">
        <v>31</v>
      </c>
      <c r="E41" t="s">
        <v>57</v>
      </c>
      <c r="F41" s="2">
        <v>44665</v>
      </c>
      <c r="G41" t="s">
        <v>32</v>
      </c>
      <c r="H41" s="10">
        <v>45</v>
      </c>
      <c r="I41" s="10">
        <v>18</v>
      </c>
      <c r="J41" s="10">
        <v>21</v>
      </c>
      <c r="K41" s="11">
        <v>0.85714285714285698</v>
      </c>
      <c r="L41" s="12">
        <v>82.109375</v>
      </c>
      <c r="M41" s="12">
        <v>87.976190476190496</v>
      </c>
      <c r="N41" s="12">
        <v>10.119047619047601</v>
      </c>
      <c r="U41" s="2"/>
    </row>
    <row r="42" spans="1:21" outlineLevel="2" x14ac:dyDescent="0.2">
      <c r="A42" t="s">
        <v>145</v>
      </c>
      <c r="B42" t="s">
        <v>17</v>
      </c>
      <c r="C42" t="s">
        <v>18</v>
      </c>
      <c r="D42" t="s">
        <v>31</v>
      </c>
      <c r="E42" t="s">
        <v>57</v>
      </c>
      <c r="F42" s="2">
        <v>44670</v>
      </c>
      <c r="G42" t="s">
        <v>32</v>
      </c>
      <c r="H42" s="10">
        <v>17</v>
      </c>
      <c r="I42" s="10">
        <v>8</v>
      </c>
      <c r="J42" s="10">
        <v>11</v>
      </c>
      <c r="K42" s="11">
        <v>0.72727272727272696</v>
      </c>
      <c r="L42" s="12">
        <v>76.607142857142904</v>
      </c>
      <c r="M42" s="12">
        <v>84.772727272727295</v>
      </c>
      <c r="N42" s="12">
        <v>10</v>
      </c>
      <c r="U42" s="2"/>
    </row>
    <row r="43" spans="1:21" outlineLevel="2" x14ac:dyDescent="0.2">
      <c r="A43" t="s">
        <v>146</v>
      </c>
      <c r="B43" t="s">
        <v>17</v>
      </c>
      <c r="C43" t="s">
        <v>18</v>
      </c>
      <c r="D43" t="s">
        <v>180</v>
      </c>
      <c r="E43" t="s">
        <v>57</v>
      </c>
      <c r="F43" s="2">
        <v>44736</v>
      </c>
      <c r="G43" t="s">
        <v>181</v>
      </c>
      <c r="H43" s="10">
        <v>12</v>
      </c>
      <c r="I43" s="10">
        <v>7</v>
      </c>
      <c r="J43" s="10">
        <v>12</v>
      </c>
      <c r="K43" s="11">
        <v>0.58333333333333304</v>
      </c>
      <c r="L43" s="12">
        <v>71.4583333333333</v>
      </c>
      <c r="M43" s="12">
        <v>78.3333333333333</v>
      </c>
      <c r="N43" s="12">
        <v>6.875</v>
      </c>
      <c r="U43" s="2"/>
    </row>
    <row r="44" spans="1:21" outlineLevel="2" x14ac:dyDescent="0.2">
      <c r="A44" t="s">
        <v>147</v>
      </c>
      <c r="B44" t="s">
        <v>17</v>
      </c>
      <c r="C44" t="s">
        <v>23</v>
      </c>
      <c r="D44" t="s">
        <v>180</v>
      </c>
      <c r="E44" t="s">
        <v>57</v>
      </c>
      <c r="F44" s="2">
        <v>44736</v>
      </c>
      <c r="G44" t="s">
        <v>71</v>
      </c>
      <c r="H44" s="10">
        <v>6</v>
      </c>
      <c r="I44" s="10">
        <v>4</v>
      </c>
      <c r="J44" s="10">
        <v>6</v>
      </c>
      <c r="K44" s="11">
        <v>0.66666666666666696</v>
      </c>
      <c r="L44" s="12">
        <v>61</v>
      </c>
      <c r="M44" s="12">
        <v>78.3333333333333</v>
      </c>
      <c r="N44" s="12">
        <v>16.5</v>
      </c>
      <c r="U44" s="2"/>
    </row>
    <row r="45" spans="1:21" outlineLevel="2" x14ac:dyDescent="0.2">
      <c r="A45" t="s">
        <v>148</v>
      </c>
      <c r="B45" t="s">
        <v>17</v>
      </c>
      <c r="C45" t="s">
        <v>18</v>
      </c>
      <c r="D45" t="s">
        <v>180</v>
      </c>
      <c r="E45" t="s">
        <v>57</v>
      </c>
      <c r="F45" s="2">
        <v>44852</v>
      </c>
      <c r="G45" t="s">
        <v>181</v>
      </c>
      <c r="H45" s="10">
        <v>7</v>
      </c>
      <c r="I45" s="10">
        <v>6</v>
      </c>
      <c r="J45" s="10">
        <v>6</v>
      </c>
      <c r="K45" s="11">
        <v>1</v>
      </c>
      <c r="L45" s="12">
        <v>77.9166666666667</v>
      </c>
      <c r="M45" s="12">
        <v>95</v>
      </c>
      <c r="N45" s="12">
        <v>17.0833333333333</v>
      </c>
      <c r="U45" s="2"/>
    </row>
    <row r="46" spans="1:21" outlineLevel="2" x14ac:dyDescent="0.2">
      <c r="A46" t="s">
        <v>149</v>
      </c>
      <c r="B46" t="s">
        <v>17</v>
      </c>
      <c r="C46" t="s">
        <v>18</v>
      </c>
      <c r="D46" t="s">
        <v>33</v>
      </c>
      <c r="E46" t="s">
        <v>57</v>
      </c>
      <c r="F46" s="2">
        <v>44671</v>
      </c>
      <c r="G46" t="s">
        <v>34</v>
      </c>
      <c r="H46" s="10">
        <v>15</v>
      </c>
      <c r="I46" s="10">
        <v>4</v>
      </c>
      <c r="J46" s="10">
        <v>4</v>
      </c>
      <c r="K46" s="11">
        <v>1</v>
      </c>
      <c r="L46" s="12">
        <v>87</v>
      </c>
      <c r="M46" s="12">
        <v>90</v>
      </c>
      <c r="N46" s="12">
        <v>15.625</v>
      </c>
      <c r="U46" s="2"/>
    </row>
    <row r="47" spans="1:21" outlineLevel="2" x14ac:dyDescent="0.2">
      <c r="A47" t="s">
        <v>150</v>
      </c>
      <c r="B47" t="s">
        <v>17</v>
      </c>
      <c r="C47" t="s">
        <v>18</v>
      </c>
      <c r="D47" t="s">
        <v>33</v>
      </c>
      <c r="E47" t="s">
        <v>57</v>
      </c>
      <c r="F47" s="2">
        <v>44720</v>
      </c>
      <c r="G47" t="s">
        <v>34</v>
      </c>
      <c r="H47" s="10">
        <v>14</v>
      </c>
      <c r="I47" s="10">
        <v>12</v>
      </c>
      <c r="J47" s="10">
        <v>13</v>
      </c>
      <c r="K47" s="11">
        <v>0.92307692307692302</v>
      </c>
      <c r="L47" s="12">
        <v>77.857142857142904</v>
      </c>
      <c r="M47" s="12">
        <v>89.038461538461505</v>
      </c>
      <c r="N47" s="12">
        <v>11.9230769230769</v>
      </c>
      <c r="U47" s="2"/>
    </row>
    <row r="48" spans="1:21" outlineLevel="2" x14ac:dyDescent="0.2">
      <c r="A48" t="s">
        <v>151</v>
      </c>
      <c r="B48" t="s">
        <v>17</v>
      </c>
      <c r="C48" t="s">
        <v>18</v>
      </c>
      <c r="D48" t="s">
        <v>33</v>
      </c>
      <c r="E48" t="s">
        <v>57</v>
      </c>
      <c r="F48" s="2">
        <v>44776</v>
      </c>
      <c r="G48" t="s">
        <v>34</v>
      </c>
      <c r="H48" s="10">
        <v>10</v>
      </c>
      <c r="I48" s="10">
        <v>8</v>
      </c>
      <c r="J48" s="10">
        <v>8</v>
      </c>
      <c r="K48" s="11">
        <v>1</v>
      </c>
      <c r="L48" s="12">
        <v>82</v>
      </c>
      <c r="M48" s="12">
        <v>90.9375</v>
      </c>
      <c r="N48" s="12">
        <v>11.875</v>
      </c>
      <c r="U48" s="2"/>
    </row>
    <row r="49" spans="1:21" outlineLevel="2" x14ac:dyDescent="0.2">
      <c r="A49" t="s">
        <v>152</v>
      </c>
      <c r="B49" t="s">
        <v>17</v>
      </c>
      <c r="C49" t="s">
        <v>18</v>
      </c>
      <c r="D49" t="s">
        <v>33</v>
      </c>
      <c r="E49" t="s">
        <v>57</v>
      </c>
      <c r="F49" s="2">
        <v>44839</v>
      </c>
      <c r="G49" t="s">
        <v>34</v>
      </c>
      <c r="H49" s="10">
        <v>9</v>
      </c>
      <c r="I49" s="10">
        <v>8</v>
      </c>
      <c r="J49" s="10">
        <v>8</v>
      </c>
      <c r="K49" s="11">
        <v>1</v>
      </c>
      <c r="L49" s="12">
        <v>81.9444444444444</v>
      </c>
      <c r="M49" s="12">
        <v>91.5625</v>
      </c>
      <c r="N49" s="12">
        <v>10.3125</v>
      </c>
      <c r="U49" s="2"/>
    </row>
    <row r="50" spans="1:21" outlineLevel="2" x14ac:dyDescent="0.2">
      <c r="A50" t="s">
        <v>88</v>
      </c>
      <c r="B50" t="s">
        <v>17</v>
      </c>
      <c r="C50" t="s">
        <v>23</v>
      </c>
      <c r="D50" t="s">
        <v>182</v>
      </c>
      <c r="E50" t="s">
        <v>57</v>
      </c>
      <c r="F50" s="2">
        <v>44657</v>
      </c>
      <c r="G50" t="s">
        <v>71</v>
      </c>
      <c r="H50" s="10">
        <v>8</v>
      </c>
      <c r="I50" s="10">
        <v>4</v>
      </c>
      <c r="J50" s="10">
        <v>8</v>
      </c>
      <c r="K50" s="11">
        <v>0.5</v>
      </c>
      <c r="L50" s="12">
        <v>66.5625</v>
      </c>
      <c r="M50" s="12">
        <v>77.5</v>
      </c>
      <c r="N50" s="12">
        <v>10.9375</v>
      </c>
      <c r="U50" s="2"/>
    </row>
    <row r="51" spans="1:21" outlineLevel="2" x14ac:dyDescent="0.2">
      <c r="A51" t="s">
        <v>89</v>
      </c>
      <c r="B51" t="s">
        <v>17</v>
      </c>
      <c r="C51" t="s">
        <v>18</v>
      </c>
      <c r="D51" t="s">
        <v>182</v>
      </c>
      <c r="E51" t="s">
        <v>57</v>
      </c>
      <c r="F51" s="2">
        <v>44657</v>
      </c>
      <c r="G51" t="s">
        <v>35</v>
      </c>
      <c r="H51" s="10">
        <v>17</v>
      </c>
      <c r="I51" s="10">
        <v>10</v>
      </c>
      <c r="J51" s="10">
        <v>10</v>
      </c>
      <c r="K51" s="11">
        <v>1</v>
      </c>
      <c r="L51" s="12">
        <v>83.676470588235304</v>
      </c>
      <c r="M51" s="12">
        <v>92.25</v>
      </c>
      <c r="N51" s="12">
        <v>6.75</v>
      </c>
      <c r="U51" s="2"/>
    </row>
    <row r="52" spans="1:21" outlineLevel="2" x14ac:dyDescent="0.2">
      <c r="A52" t="s">
        <v>155</v>
      </c>
      <c r="B52" t="s">
        <v>17</v>
      </c>
      <c r="C52" t="s">
        <v>18</v>
      </c>
      <c r="D52" t="s">
        <v>36</v>
      </c>
      <c r="E52" t="s">
        <v>58</v>
      </c>
      <c r="F52" s="2">
        <v>44505</v>
      </c>
      <c r="G52" t="s">
        <v>37</v>
      </c>
      <c r="H52" s="10">
        <v>28</v>
      </c>
      <c r="I52" s="10">
        <v>14</v>
      </c>
      <c r="J52" s="10">
        <v>14</v>
      </c>
      <c r="K52" s="11">
        <v>1</v>
      </c>
      <c r="L52" s="12"/>
      <c r="M52" s="12">
        <v>84.821428571428598</v>
      </c>
      <c r="N52" s="12"/>
      <c r="U52" s="2"/>
    </row>
    <row r="53" spans="1:21" outlineLevel="2" x14ac:dyDescent="0.2">
      <c r="A53" t="s">
        <v>158</v>
      </c>
      <c r="B53" t="s">
        <v>17</v>
      </c>
      <c r="C53" t="s">
        <v>23</v>
      </c>
      <c r="D53" t="s">
        <v>36</v>
      </c>
      <c r="E53" t="s">
        <v>58</v>
      </c>
      <c r="F53" s="2">
        <v>44539</v>
      </c>
      <c r="G53" t="s">
        <v>37</v>
      </c>
      <c r="H53" s="10">
        <v>19</v>
      </c>
      <c r="I53" s="10">
        <v>10</v>
      </c>
      <c r="J53" s="10">
        <v>12</v>
      </c>
      <c r="K53" s="11">
        <v>0.83333333333333304</v>
      </c>
      <c r="L53" s="12"/>
      <c r="M53" s="12">
        <v>82.0833333333333</v>
      </c>
      <c r="N53" s="12"/>
      <c r="U53" s="2"/>
    </row>
    <row r="54" spans="1:21" outlineLevel="2" x14ac:dyDescent="0.2">
      <c r="A54" t="s">
        <v>159</v>
      </c>
      <c r="B54" t="s">
        <v>17</v>
      </c>
      <c r="C54" t="s">
        <v>23</v>
      </c>
      <c r="D54" t="s">
        <v>36</v>
      </c>
      <c r="E54" t="s">
        <v>58</v>
      </c>
      <c r="F54" s="2">
        <v>44581</v>
      </c>
      <c r="G54" t="s">
        <v>37</v>
      </c>
      <c r="H54" s="10">
        <v>11</v>
      </c>
      <c r="I54" s="10">
        <v>4</v>
      </c>
      <c r="J54" s="10">
        <v>5</v>
      </c>
      <c r="K54" s="11">
        <v>0.8</v>
      </c>
      <c r="L54" s="12"/>
      <c r="M54" s="12">
        <v>87</v>
      </c>
      <c r="N54" s="12"/>
      <c r="U54" s="2"/>
    </row>
    <row r="55" spans="1:21" outlineLevel="2" x14ac:dyDescent="0.2">
      <c r="A55" t="s">
        <v>160</v>
      </c>
      <c r="B55" t="s">
        <v>17</v>
      </c>
      <c r="C55" t="s">
        <v>18</v>
      </c>
      <c r="D55" t="s">
        <v>36</v>
      </c>
      <c r="E55" t="s">
        <v>58</v>
      </c>
      <c r="F55" s="2">
        <v>44609</v>
      </c>
      <c r="G55" t="s">
        <v>37</v>
      </c>
      <c r="H55" s="10">
        <v>17</v>
      </c>
      <c r="I55" s="10">
        <v>6</v>
      </c>
      <c r="J55" s="10">
        <v>7</v>
      </c>
      <c r="K55" s="11">
        <v>0.85714285714285698</v>
      </c>
      <c r="L55" s="12"/>
      <c r="M55" s="12">
        <v>81.428571428571402</v>
      </c>
      <c r="N55" s="12"/>
      <c r="U55" s="2"/>
    </row>
    <row r="56" spans="1:21" outlineLevel="2" x14ac:dyDescent="0.2">
      <c r="A56" t="s">
        <v>161</v>
      </c>
      <c r="B56" t="s">
        <v>17</v>
      </c>
      <c r="C56" t="s">
        <v>23</v>
      </c>
      <c r="D56" t="s">
        <v>36</v>
      </c>
      <c r="E56" t="s">
        <v>57</v>
      </c>
      <c r="F56" s="2">
        <v>44637</v>
      </c>
      <c r="G56" t="s">
        <v>37</v>
      </c>
      <c r="H56" s="10">
        <v>39</v>
      </c>
      <c r="I56" s="10">
        <v>16</v>
      </c>
      <c r="J56" s="10">
        <v>23</v>
      </c>
      <c r="K56" s="11">
        <v>0.69565217391304301</v>
      </c>
      <c r="L56" s="12"/>
      <c r="M56" s="12">
        <v>79.673913043478294</v>
      </c>
      <c r="N56" s="12"/>
      <c r="U56" s="2"/>
    </row>
    <row r="57" spans="1:21" outlineLevel="2" x14ac:dyDescent="0.2">
      <c r="A57" t="s">
        <v>162</v>
      </c>
      <c r="B57" t="s">
        <v>17</v>
      </c>
      <c r="C57" t="s">
        <v>18</v>
      </c>
      <c r="D57" t="s">
        <v>36</v>
      </c>
      <c r="E57" t="s">
        <v>57</v>
      </c>
      <c r="F57" s="2">
        <v>44680</v>
      </c>
      <c r="G57" t="s">
        <v>37</v>
      </c>
      <c r="H57" s="10">
        <v>16</v>
      </c>
      <c r="I57" s="10">
        <v>8</v>
      </c>
      <c r="J57" s="10">
        <v>11</v>
      </c>
      <c r="K57" s="11">
        <v>0.72727272727272696</v>
      </c>
      <c r="L57" s="12">
        <v>70.625</v>
      </c>
      <c r="M57" s="12">
        <v>79.772727272727295</v>
      </c>
      <c r="N57" s="12">
        <v>11.818181818181801</v>
      </c>
      <c r="U57" s="2"/>
    </row>
    <row r="58" spans="1:21" outlineLevel="2" x14ac:dyDescent="0.2">
      <c r="A58" t="s">
        <v>164</v>
      </c>
      <c r="B58" t="s">
        <v>17</v>
      </c>
      <c r="C58" t="s">
        <v>23</v>
      </c>
      <c r="D58" t="s">
        <v>36</v>
      </c>
      <c r="E58" t="s">
        <v>57</v>
      </c>
      <c r="F58" s="2">
        <v>44700</v>
      </c>
      <c r="G58" t="s">
        <v>37</v>
      </c>
      <c r="H58" s="10">
        <v>22</v>
      </c>
      <c r="I58" s="10">
        <v>7</v>
      </c>
      <c r="J58" s="10">
        <v>11</v>
      </c>
      <c r="K58" s="11">
        <v>0.63636363636363602</v>
      </c>
      <c r="L58" s="12">
        <v>67.5</v>
      </c>
      <c r="M58" s="12">
        <v>76.363636363636402</v>
      </c>
      <c r="N58" s="12">
        <v>8.8636363636363598</v>
      </c>
      <c r="U58" s="2"/>
    </row>
    <row r="59" spans="1:21" outlineLevel="2" x14ac:dyDescent="0.2">
      <c r="A59" t="s">
        <v>165</v>
      </c>
      <c r="B59" t="s">
        <v>17</v>
      </c>
      <c r="C59" t="s">
        <v>18</v>
      </c>
      <c r="D59" t="s">
        <v>36</v>
      </c>
      <c r="E59" t="s">
        <v>57</v>
      </c>
      <c r="F59" s="2">
        <v>44741</v>
      </c>
      <c r="G59" t="s">
        <v>37</v>
      </c>
      <c r="H59" s="10">
        <v>26</v>
      </c>
      <c r="I59" s="10">
        <v>22</v>
      </c>
      <c r="J59" s="10">
        <v>24</v>
      </c>
      <c r="K59" s="11">
        <v>0.91666666666666696</v>
      </c>
      <c r="L59" s="12">
        <v>76.599999999999994</v>
      </c>
      <c r="M59" s="12">
        <v>85.5208333333333</v>
      </c>
      <c r="N59" s="12">
        <v>8.3695652173912993</v>
      </c>
      <c r="U59" s="2"/>
    </row>
    <row r="60" spans="1:21" outlineLevel="2" x14ac:dyDescent="0.2">
      <c r="A60" t="s">
        <v>90</v>
      </c>
      <c r="B60" t="s">
        <v>17</v>
      </c>
      <c r="C60" t="s">
        <v>23</v>
      </c>
      <c r="D60" t="s">
        <v>36</v>
      </c>
      <c r="E60" t="s">
        <v>57</v>
      </c>
      <c r="F60" s="2">
        <v>44763</v>
      </c>
      <c r="G60" t="s">
        <v>37</v>
      </c>
      <c r="H60" s="10">
        <v>21</v>
      </c>
      <c r="I60" s="10">
        <v>13</v>
      </c>
      <c r="J60" s="10">
        <v>15</v>
      </c>
      <c r="K60" s="11">
        <v>0.86666666666666703</v>
      </c>
      <c r="L60" s="12">
        <v>69.4444444444444</v>
      </c>
      <c r="M60" s="12">
        <v>81.3333333333333</v>
      </c>
      <c r="N60" s="12">
        <v>18.0555555555556</v>
      </c>
      <c r="U60" s="2"/>
    </row>
    <row r="61" spans="1:21" outlineLevel="2" x14ac:dyDescent="0.2">
      <c r="B61" t="s">
        <v>17</v>
      </c>
      <c r="C61" t="s">
        <v>18</v>
      </c>
      <c r="D61" t="s">
        <v>36</v>
      </c>
      <c r="E61" t="s">
        <v>57</v>
      </c>
      <c r="F61" s="2">
        <v>44791</v>
      </c>
      <c r="G61" t="s">
        <v>37</v>
      </c>
      <c r="H61" s="10">
        <v>9</v>
      </c>
      <c r="I61" s="10">
        <v>5</v>
      </c>
      <c r="J61" s="10">
        <v>5</v>
      </c>
      <c r="K61" s="11">
        <v>1</v>
      </c>
      <c r="L61" s="12">
        <v>67.5</v>
      </c>
      <c r="M61" s="12">
        <v>85.5</v>
      </c>
      <c r="N61" s="12">
        <v>17.5</v>
      </c>
      <c r="U61" s="2"/>
    </row>
    <row r="62" spans="1:21" outlineLevel="2" x14ac:dyDescent="0.2">
      <c r="B62" t="s">
        <v>17</v>
      </c>
      <c r="C62" t="s">
        <v>23</v>
      </c>
      <c r="D62" t="s">
        <v>36</v>
      </c>
      <c r="E62" t="s">
        <v>57</v>
      </c>
      <c r="F62" s="2">
        <v>44826</v>
      </c>
      <c r="G62" t="s">
        <v>37</v>
      </c>
      <c r="H62" s="10">
        <v>20</v>
      </c>
      <c r="I62" s="10">
        <v>8</v>
      </c>
      <c r="J62" s="10">
        <v>14</v>
      </c>
      <c r="K62" s="11">
        <v>0.57142857142857095</v>
      </c>
      <c r="L62" s="12">
        <v>51.346153846153797</v>
      </c>
      <c r="M62" s="12">
        <v>73.214285714285694</v>
      </c>
      <c r="N62" s="12">
        <v>22.307692307692299</v>
      </c>
      <c r="U62" s="2"/>
    </row>
    <row r="63" spans="1:21" outlineLevel="2" x14ac:dyDescent="0.2">
      <c r="B63" t="s">
        <v>17</v>
      </c>
      <c r="C63" t="s">
        <v>18</v>
      </c>
      <c r="D63" t="s">
        <v>153</v>
      </c>
      <c r="E63" t="s">
        <v>58</v>
      </c>
      <c r="F63" s="2">
        <v>44817</v>
      </c>
      <c r="G63" t="s">
        <v>154</v>
      </c>
      <c r="H63" s="10">
        <v>4</v>
      </c>
      <c r="I63" s="10">
        <v>4</v>
      </c>
      <c r="J63" s="10">
        <v>4</v>
      </c>
      <c r="K63" s="11">
        <v>1</v>
      </c>
      <c r="L63" s="12"/>
      <c r="M63" s="12">
        <v>91.875</v>
      </c>
      <c r="N63" s="12"/>
      <c r="U63" s="2"/>
    </row>
    <row r="64" spans="1:21" outlineLevel="2" x14ac:dyDescent="0.2">
      <c r="B64" t="s">
        <v>17</v>
      </c>
      <c r="C64" t="s">
        <v>18</v>
      </c>
      <c r="D64" t="s">
        <v>38</v>
      </c>
      <c r="E64" t="s">
        <v>57</v>
      </c>
      <c r="F64" s="2">
        <v>44566</v>
      </c>
      <c r="G64" t="s">
        <v>39</v>
      </c>
      <c r="H64" s="10">
        <v>7</v>
      </c>
      <c r="I64" s="10">
        <v>7</v>
      </c>
      <c r="J64" s="10">
        <v>7</v>
      </c>
      <c r="K64" s="11">
        <v>1</v>
      </c>
      <c r="L64" s="12">
        <v>71.785714285714306</v>
      </c>
      <c r="M64" s="12">
        <v>88.214285714285694</v>
      </c>
      <c r="N64" s="12">
        <v>16.428571428571399</v>
      </c>
      <c r="U64" s="2"/>
    </row>
    <row r="65" spans="1:21" outlineLevel="2" x14ac:dyDescent="0.2">
      <c r="B65" t="s">
        <v>17</v>
      </c>
      <c r="C65" t="s">
        <v>23</v>
      </c>
      <c r="D65" t="s">
        <v>38</v>
      </c>
      <c r="E65" t="s">
        <v>57</v>
      </c>
      <c r="F65" s="2">
        <v>44617</v>
      </c>
      <c r="G65" t="s">
        <v>71</v>
      </c>
      <c r="H65" s="10">
        <v>19</v>
      </c>
      <c r="I65" s="10">
        <v>19</v>
      </c>
      <c r="J65" s="10">
        <v>19</v>
      </c>
      <c r="K65" s="11">
        <v>1</v>
      </c>
      <c r="L65" s="12">
        <v>56.1111111111111</v>
      </c>
      <c r="M65" s="12">
        <v>84.868421052631604</v>
      </c>
      <c r="N65" s="12">
        <v>28.0555555555556</v>
      </c>
      <c r="U65" s="2"/>
    </row>
    <row r="66" spans="1:21" outlineLevel="2" x14ac:dyDescent="0.2">
      <c r="B66" t="s">
        <v>17</v>
      </c>
      <c r="C66" t="s">
        <v>18</v>
      </c>
      <c r="D66" t="s">
        <v>38</v>
      </c>
      <c r="E66" t="s">
        <v>57</v>
      </c>
      <c r="F66" s="2">
        <v>44617</v>
      </c>
      <c r="G66" t="s">
        <v>39</v>
      </c>
      <c r="H66" s="10">
        <v>12</v>
      </c>
      <c r="I66" s="10">
        <v>11</v>
      </c>
      <c r="J66" s="10">
        <v>11</v>
      </c>
      <c r="K66" s="11">
        <v>1</v>
      </c>
      <c r="L66" s="12">
        <v>78.5416666666667</v>
      </c>
      <c r="M66" s="12">
        <v>93.863636363636402</v>
      </c>
      <c r="N66" s="12">
        <v>15.909090909090899</v>
      </c>
      <c r="U66" s="2"/>
    </row>
    <row r="67" spans="1:21" outlineLevel="2" x14ac:dyDescent="0.2">
      <c r="B67" t="s">
        <v>17</v>
      </c>
      <c r="C67" t="s">
        <v>18</v>
      </c>
      <c r="D67" t="s">
        <v>183</v>
      </c>
      <c r="E67" t="s">
        <v>57</v>
      </c>
      <c r="F67" s="2">
        <v>44572</v>
      </c>
      <c r="G67" t="s">
        <v>39</v>
      </c>
      <c r="H67" s="10">
        <v>19</v>
      </c>
      <c r="I67" s="10">
        <v>15</v>
      </c>
      <c r="J67" s="10">
        <v>15</v>
      </c>
      <c r="K67" s="11">
        <v>1</v>
      </c>
      <c r="L67" s="12">
        <v>78.421052631578902</v>
      </c>
      <c r="M67" s="12">
        <v>94.3333333333333</v>
      </c>
      <c r="N67" s="12">
        <v>17.5</v>
      </c>
      <c r="U67" s="2"/>
    </row>
    <row r="68" spans="1:21" outlineLevel="2" x14ac:dyDescent="0.2">
      <c r="B68" t="s">
        <v>17</v>
      </c>
      <c r="C68" t="s">
        <v>18</v>
      </c>
      <c r="D68" t="s">
        <v>156</v>
      </c>
      <c r="E68" t="s">
        <v>58</v>
      </c>
      <c r="F68" s="2">
        <v>44546</v>
      </c>
      <c r="G68" t="s">
        <v>157</v>
      </c>
      <c r="H68" s="10">
        <v>10</v>
      </c>
      <c r="I68" s="10">
        <v>7</v>
      </c>
      <c r="J68" s="10">
        <v>7</v>
      </c>
      <c r="K68" s="11">
        <v>1</v>
      </c>
      <c r="L68" s="12"/>
      <c r="M68" s="12">
        <v>88.571428571428598</v>
      </c>
      <c r="N68" s="12"/>
      <c r="U68" s="2"/>
    </row>
    <row r="69" spans="1:21" outlineLevel="2" x14ac:dyDescent="0.2">
      <c r="B69" t="s">
        <v>17</v>
      </c>
      <c r="C69" t="s">
        <v>18</v>
      </c>
      <c r="D69" t="s">
        <v>156</v>
      </c>
      <c r="E69" t="s">
        <v>57</v>
      </c>
      <c r="F69" s="2">
        <v>44610</v>
      </c>
      <c r="G69" t="s">
        <v>157</v>
      </c>
      <c r="H69" s="10">
        <v>37</v>
      </c>
      <c r="I69" s="10">
        <v>19</v>
      </c>
      <c r="J69" s="10">
        <v>22</v>
      </c>
      <c r="K69" s="11">
        <v>0.86363636363636398</v>
      </c>
      <c r="L69" s="12">
        <v>76.818181818181799</v>
      </c>
      <c r="M69" s="12">
        <v>86.022727272727295</v>
      </c>
      <c r="N69" s="12">
        <v>9.2045454545454604</v>
      </c>
      <c r="U69" s="2"/>
    </row>
    <row r="70" spans="1:21" outlineLevel="2" x14ac:dyDescent="0.2">
      <c r="B70" t="s">
        <v>17</v>
      </c>
      <c r="C70" t="s">
        <v>23</v>
      </c>
      <c r="D70" t="s">
        <v>156</v>
      </c>
      <c r="E70" t="s">
        <v>57</v>
      </c>
      <c r="F70" s="2">
        <v>44734</v>
      </c>
      <c r="G70" t="s">
        <v>157</v>
      </c>
      <c r="H70" s="10">
        <v>17</v>
      </c>
      <c r="I70" s="10">
        <v>9</v>
      </c>
      <c r="J70" s="10">
        <v>15</v>
      </c>
      <c r="K70" s="11">
        <v>0.6</v>
      </c>
      <c r="L70" s="12">
        <v>56.071428571428598</v>
      </c>
      <c r="M70" s="12">
        <v>78.3333333333333</v>
      </c>
      <c r="N70" s="12">
        <v>23.035714285714299</v>
      </c>
      <c r="U70" s="2"/>
    </row>
    <row r="71" spans="1:21" outlineLevel="2" x14ac:dyDescent="0.2">
      <c r="B71" t="s">
        <v>17</v>
      </c>
      <c r="C71" t="s">
        <v>18</v>
      </c>
      <c r="D71" t="s">
        <v>184</v>
      </c>
      <c r="E71" t="s">
        <v>57</v>
      </c>
      <c r="F71" s="2">
        <v>44791</v>
      </c>
      <c r="G71" t="s">
        <v>157</v>
      </c>
      <c r="H71" s="10">
        <v>44</v>
      </c>
      <c r="I71" s="10">
        <v>20</v>
      </c>
      <c r="J71" s="10">
        <v>26</v>
      </c>
      <c r="K71" s="11">
        <v>0.76923076923076905</v>
      </c>
      <c r="L71" s="12">
        <v>75.192307692307693</v>
      </c>
      <c r="M71" s="12">
        <v>83.365384615384599</v>
      </c>
      <c r="N71" s="12">
        <v>8.1730769230769198</v>
      </c>
      <c r="U71" s="2"/>
    </row>
    <row r="72" spans="1:21" outlineLevel="2" x14ac:dyDescent="0.2">
      <c r="B72" t="s">
        <v>17</v>
      </c>
      <c r="C72" t="s">
        <v>18</v>
      </c>
      <c r="D72" t="s">
        <v>40</v>
      </c>
      <c r="E72" t="s">
        <v>58</v>
      </c>
      <c r="F72" s="2">
        <v>44504</v>
      </c>
      <c r="G72" t="s">
        <v>163</v>
      </c>
      <c r="H72" s="10">
        <v>12</v>
      </c>
      <c r="I72" s="10">
        <v>10</v>
      </c>
      <c r="J72" s="10">
        <v>10</v>
      </c>
      <c r="K72" s="11">
        <v>1</v>
      </c>
      <c r="L72" s="12"/>
      <c r="M72" s="12">
        <v>87.5</v>
      </c>
      <c r="N72" s="12"/>
      <c r="U72" s="2"/>
    </row>
    <row r="73" spans="1:21" outlineLevel="2" x14ac:dyDescent="0.2">
      <c r="B73" t="s">
        <v>17</v>
      </c>
      <c r="C73" t="s">
        <v>18</v>
      </c>
      <c r="D73" t="s">
        <v>40</v>
      </c>
      <c r="E73" t="s">
        <v>58</v>
      </c>
      <c r="F73" s="2">
        <v>44644</v>
      </c>
      <c r="G73" t="s">
        <v>163</v>
      </c>
      <c r="H73" s="10">
        <v>16</v>
      </c>
      <c r="I73" s="10">
        <v>7</v>
      </c>
      <c r="J73" s="10">
        <v>7</v>
      </c>
      <c r="K73" s="11">
        <v>1</v>
      </c>
      <c r="L73" s="12"/>
      <c r="M73" s="12">
        <v>88.928571428571402</v>
      </c>
      <c r="N73" s="12"/>
      <c r="U73" s="2"/>
    </row>
    <row r="74" spans="1:21" outlineLevel="2" x14ac:dyDescent="0.2">
      <c r="B74" t="s">
        <v>17</v>
      </c>
      <c r="C74" t="s">
        <v>18</v>
      </c>
      <c r="D74" t="s">
        <v>40</v>
      </c>
      <c r="E74" t="s">
        <v>58</v>
      </c>
      <c r="F74" s="2">
        <v>44721</v>
      </c>
      <c r="G74" t="s">
        <v>185</v>
      </c>
      <c r="H74" s="10">
        <v>75</v>
      </c>
      <c r="I74" s="10">
        <v>25</v>
      </c>
      <c r="J74" s="10">
        <v>25</v>
      </c>
      <c r="K74" s="11">
        <v>1</v>
      </c>
      <c r="L74" s="12"/>
      <c r="M74" s="12">
        <v>90.9</v>
      </c>
      <c r="N74" s="12"/>
      <c r="U74" s="2"/>
    </row>
    <row r="75" spans="1:21" outlineLevel="2" x14ac:dyDescent="0.2">
      <c r="B75" t="s">
        <v>17</v>
      </c>
      <c r="C75" t="s">
        <v>18</v>
      </c>
      <c r="D75" t="s">
        <v>40</v>
      </c>
      <c r="E75" t="s">
        <v>58</v>
      </c>
      <c r="F75" s="2">
        <v>44852</v>
      </c>
      <c r="G75" t="s">
        <v>163</v>
      </c>
      <c r="H75" s="10">
        <v>15</v>
      </c>
      <c r="I75" s="10">
        <v>4</v>
      </c>
      <c r="J75" s="10">
        <v>4</v>
      </c>
      <c r="K75" s="11">
        <v>1</v>
      </c>
      <c r="L75" s="12"/>
      <c r="M75" s="12">
        <v>88.125</v>
      </c>
      <c r="N75" s="12"/>
      <c r="U75" s="2"/>
    </row>
    <row r="76" spans="1:21" outlineLevel="2" x14ac:dyDescent="0.2">
      <c r="B76" t="s">
        <v>17</v>
      </c>
      <c r="C76" t="s">
        <v>23</v>
      </c>
      <c r="D76" t="s">
        <v>186</v>
      </c>
      <c r="E76" t="s">
        <v>57</v>
      </c>
      <c r="F76" s="2">
        <v>44680</v>
      </c>
      <c r="G76" t="s">
        <v>187</v>
      </c>
      <c r="H76" s="10">
        <v>25</v>
      </c>
      <c r="I76" s="10">
        <v>15</v>
      </c>
      <c r="J76" s="10">
        <v>24</v>
      </c>
      <c r="K76" s="11">
        <v>0.625</v>
      </c>
      <c r="L76" s="12">
        <v>63.59375</v>
      </c>
      <c r="M76" s="12">
        <v>79.7916666666667</v>
      </c>
      <c r="N76" s="12">
        <v>18.59375</v>
      </c>
      <c r="U76" s="2"/>
    </row>
    <row r="77" spans="1:21" outlineLevel="2" x14ac:dyDescent="0.2">
      <c r="B77" t="s">
        <v>17</v>
      </c>
      <c r="C77" t="s">
        <v>18</v>
      </c>
      <c r="D77" t="s">
        <v>186</v>
      </c>
      <c r="E77" t="s">
        <v>57</v>
      </c>
      <c r="F77" s="2">
        <v>44687</v>
      </c>
      <c r="G77" t="s">
        <v>188</v>
      </c>
      <c r="H77" s="10">
        <v>25</v>
      </c>
      <c r="I77" s="10">
        <v>18</v>
      </c>
      <c r="J77" s="10">
        <v>22</v>
      </c>
      <c r="K77" s="11">
        <v>0.81818181818181801</v>
      </c>
      <c r="L77" s="12">
        <v>75.3125</v>
      </c>
      <c r="M77" s="12">
        <v>86.704545454545496</v>
      </c>
      <c r="N77" s="12">
        <v>11.704545454545499</v>
      </c>
      <c r="U77" s="2"/>
    </row>
    <row r="78" spans="1:21" outlineLevel="2" x14ac:dyDescent="0.2">
      <c r="B78" t="s">
        <v>17</v>
      </c>
      <c r="C78" t="s">
        <v>18</v>
      </c>
      <c r="D78" t="s">
        <v>186</v>
      </c>
      <c r="E78" t="s">
        <v>57</v>
      </c>
      <c r="F78" s="2">
        <v>44834</v>
      </c>
      <c r="G78" t="s">
        <v>188</v>
      </c>
      <c r="H78" s="10">
        <v>10</v>
      </c>
      <c r="I78" s="10">
        <v>7</v>
      </c>
      <c r="J78" s="10">
        <v>8</v>
      </c>
      <c r="K78" s="11">
        <v>0.875</v>
      </c>
      <c r="L78" s="12">
        <v>75.2777777777778</v>
      </c>
      <c r="M78" s="12">
        <v>87.5</v>
      </c>
      <c r="N78" s="12">
        <v>14.0625</v>
      </c>
      <c r="U78" s="2"/>
    </row>
    <row r="79" spans="1:21" outlineLevel="2" x14ac:dyDescent="0.2">
      <c r="A79" t="s">
        <v>104</v>
      </c>
      <c r="B79" t="s">
        <v>17</v>
      </c>
      <c r="C79" t="s">
        <v>18</v>
      </c>
      <c r="D79" t="s">
        <v>41</v>
      </c>
      <c r="E79" t="s">
        <v>57</v>
      </c>
      <c r="F79" s="2">
        <v>44539</v>
      </c>
      <c r="G79" t="s">
        <v>42</v>
      </c>
      <c r="H79" s="10">
        <v>4</v>
      </c>
      <c r="I79" s="10">
        <v>4</v>
      </c>
      <c r="J79" s="10">
        <v>4</v>
      </c>
      <c r="K79" s="11">
        <v>1</v>
      </c>
      <c r="L79" s="12">
        <v>77.5</v>
      </c>
      <c r="M79" s="12">
        <v>89.375</v>
      </c>
      <c r="N79" s="12">
        <v>11.875</v>
      </c>
      <c r="U79" s="2"/>
    </row>
    <row r="80" spans="1:21" outlineLevel="2" x14ac:dyDescent="0.2">
      <c r="A80" t="s">
        <v>91</v>
      </c>
      <c r="B80" t="s">
        <v>17</v>
      </c>
      <c r="C80" t="s">
        <v>18</v>
      </c>
      <c r="D80" t="s">
        <v>41</v>
      </c>
      <c r="E80" t="s">
        <v>57</v>
      </c>
      <c r="F80" s="2">
        <v>44669</v>
      </c>
      <c r="G80" t="s">
        <v>42</v>
      </c>
      <c r="H80" s="10">
        <v>6</v>
      </c>
      <c r="I80" s="10">
        <v>6</v>
      </c>
      <c r="J80" s="10">
        <v>6</v>
      </c>
      <c r="K80" s="11">
        <v>1</v>
      </c>
      <c r="L80" s="12">
        <v>87.0833333333333</v>
      </c>
      <c r="M80" s="12">
        <v>93.75</v>
      </c>
      <c r="N80" s="12">
        <v>6.6666666666666696</v>
      </c>
      <c r="U80" s="2"/>
    </row>
    <row r="81" spans="1:21" outlineLevel="2" x14ac:dyDescent="0.2">
      <c r="A81" t="s">
        <v>94</v>
      </c>
      <c r="B81" t="s">
        <v>17</v>
      </c>
      <c r="C81" t="s">
        <v>18</v>
      </c>
      <c r="D81" t="s">
        <v>189</v>
      </c>
      <c r="E81" t="s">
        <v>57</v>
      </c>
      <c r="F81" s="2">
        <v>44851</v>
      </c>
      <c r="G81" t="s">
        <v>190</v>
      </c>
      <c r="H81" s="10">
        <v>8</v>
      </c>
      <c r="I81" s="10">
        <v>4</v>
      </c>
      <c r="J81" s="10">
        <v>4</v>
      </c>
      <c r="K81" s="11">
        <v>1</v>
      </c>
      <c r="L81" s="12">
        <v>88.214285714285694</v>
      </c>
      <c r="M81" s="12">
        <v>88.125</v>
      </c>
      <c r="N81" s="12">
        <v>6.25</v>
      </c>
      <c r="U81" s="2"/>
    </row>
    <row r="82" spans="1:21" outlineLevel="2" x14ac:dyDescent="0.2">
      <c r="A82" t="s">
        <v>166</v>
      </c>
      <c r="B82" t="s">
        <v>17</v>
      </c>
      <c r="C82" t="s">
        <v>18</v>
      </c>
      <c r="D82" t="s">
        <v>92</v>
      </c>
      <c r="E82" t="s">
        <v>57</v>
      </c>
      <c r="F82" s="2">
        <v>44650</v>
      </c>
      <c r="G82" t="s">
        <v>93</v>
      </c>
      <c r="H82" s="10">
        <v>10</v>
      </c>
      <c r="I82" s="10">
        <v>10</v>
      </c>
      <c r="J82" s="10">
        <v>10</v>
      </c>
      <c r="K82" s="11">
        <v>1</v>
      </c>
      <c r="L82" s="12">
        <v>72.25</v>
      </c>
      <c r="M82" s="12">
        <v>87.75</v>
      </c>
      <c r="N82" s="12">
        <v>15.5</v>
      </c>
      <c r="U82" s="2"/>
    </row>
    <row r="83" spans="1:21" outlineLevel="2" x14ac:dyDescent="0.2">
      <c r="A83" t="s">
        <v>167</v>
      </c>
      <c r="B83" t="s">
        <v>17</v>
      </c>
      <c r="C83" t="s">
        <v>18</v>
      </c>
      <c r="D83" t="s">
        <v>92</v>
      </c>
      <c r="E83" t="s">
        <v>57</v>
      </c>
      <c r="F83" s="2">
        <v>44777</v>
      </c>
      <c r="G83" t="s">
        <v>93</v>
      </c>
      <c r="H83" s="10">
        <v>13</v>
      </c>
      <c r="I83" s="10">
        <v>13</v>
      </c>
      <c r="J83" s="10">
        <v>13</v>
      </c>
      <c r="K83" s="11">
        <v>1</v>
      </c>
      <c r="L83" s="12">
        <v>83.461538461538495</v>
      </c>
      <c r="M83" s="12">
        <v>95.192307692307693</v>
      </c>
      <c r="N83" s="12">
        <v>11.7307692307692</v>
      </c>
      <c r="U83" s="2"/>
    </row>
    <row r="84" spans="1:21" outlineLevel="2" x14ac:dyDescent="0.2">
      <c r="A84" t="s">
        <v>95</v>
      </c>
      <c r="B84" t="s">
        <v>17</v>
      </c>
      <c r="C84" t="s">
        <v>18</v>
      </c>
      <c r="D84" t="s">
        <v>92</v>
      </c>
      <c r="E84" t="s">
        <v>57</v>
      </c>
      <c r="F84" s="2">
        <v>44777</v>
      </c>
      <c r="G84" t="s">
        <v>191</v>
      </c>
      <c r="H84" s="10">
        <v>7</v>
      </c>
      <c r="I84" s="10">
        <v>6</v>
      </c>
      <c r="J84" s="10">
        <v>6</v>
      </c>
      <c r="K84" s="11">
        <v>1</v>
      </c>
      <c r="L84" s="12">
        <v>62.9166666666667</v>
      </c>
      <c r="M84" s="12">
        <v>86.6666666666667</v>
      </c>
      <c r="N84" s="12">
        <v>23.75</v>
      </c>
      <c r="U84" s="2"/>
    </row>
    <row r="85" spans="1:21" outlineLevel="2" x14ac:dyDescent="0.2">
      <c r="A85" t="s">
        <v>96</v>
      </c>
      <c r="B85" t="s">
        <v>17</v>
      </c>
      <c r="C85" t="s">
        <v>18</v>
      </c>
      <c r="D85" t="s">
        <v>192</v>
      </c>
      <c r="E85" t="s">
        <v>57</v>
      </c>
      <c r="F85" s="2">
        <v>44616</v>
      </c>
      <c r="G85" t="s">
        <v>193</v>
      </c>
      <c r="H85" s="10">
        <v>7</v>
      </c>
      <c r="I85" s="10">
        <v>4</v>
      </c>
      <c r="J85" s="10">
        <v>4</v>
      </c>
      <c r="K85" s="11">
        <v>1</v>
      </c>
      <c r="L85" s="12">
        <v>78.125</v>
      </c>
      <c r="M85" s="12">
        <v>92.5</v>
      </c>
      <c r="N85" s="12">
        <v>14.375</v>
      </c>
      <c r="U85" s="2"/>
    </row>
    <row r="86" spans="1:21" outlineLevel="2" x14ac:dyDescent="0.2">
      <c r="A86" t="s">
        <v>168</v>
      </c>
      <c r="B86" t="s">
        <v>17</v>
      </c>
      <c r="C86" t="s">
        <v>18</v>
      </c>
      <c r="D86" t="s">
        <v>192</v>
      </c>
      <c r="E86" t="s">
        <v>57</v>
      </c>
      <c r="F86" s="2">
        <v>44817</v>
      </c>
      <c r="G86" t="s">
        <v>193</v>
      </c>
      <c r="H86" s="10">
        <v>14</v>
      </c>
      <c r="I86" s="10">
        <v>6</v>
      </c>
      <c r="J86" s="10">
        <v>6</v>
      </c>
      <c r="K86" s="11">
        <v>1</v>
      </c>
      <c r="L86" s="12">
        <v>78.75</v>
      </c>
      <c r="M86" s="12">
        <v>94.5833333333333</v>
      </c>
      <c r="N86" s="12">
        <v>15.8333333333333</v>
      </c>
      <c r="U86" s="2"/>
    </row>
    <row r="87" spans="1:21" outlineLevel="2" x14ac:dyDescent="0.2">
      <c r="A87" t="s">
        <v>169</v>
      </c>
      <c r="B87" t="s">
        <v>17</v>
      </c>
      <c r="C87" t="s">
        <v>18</v>
      </c>
      <c r="D87" t="s">
        <v>43</v>
      </c>
      <c r="E87" t="s">
        <v>57</v>
      </c>
      <c r="F87" s="2">
        <v>44586</v>
      </c>
      <c r="G87" t="s">
        <v>44</v>
      </c>
      <c r="H87" s="10">
        <v>40</v>
      </c>
      <c r="I87" s="10">
        <v>37</v>
      </c>
      <c r="J87" s="10">
        <v>38</v>
      </c>
      <c r="K87" s="11">
        <v>0.97368421052631604</v>
      </c>
      <c r="L87" s="12">
        <v>78.421052631578902</v>
      </c>
      <c r="M87" s="12">
        <v>94.342105263157904</v>
      </c>
      <c r="N87" s="12">
        <v>15.921052631578901</v>
      </c>
      <c r="U87" s="2"/>
    </row>
    <row r="88" spans="1:21" outlineLevel="2" x14ac:dyDescent="0.2">
      <c r="A88" t="s">
        <v>98</v>
      </c>
      <c r="B88" t="s">
        <v>17</v>
      </c>
      <c r="C88" t="s">
        <v>18</v>
      </c>
      <c r="D88" t="s">
        <v>43</v>
      </c>
      <c r="E88" t="s">
        <v>57</v>
      </c>
      <c r="F88" s="2">
        <v>44641</v>
      </c>
      <c r="G88" t="s">
        <v>44</v>
      </c>
      <c r="H88" s="10">
        <v>5</v>
      </c>
      <c r="I88" s="10">
        <v>4</v>
      </c>
      <c r="J88" s="10">
        <v>5</v>
      </c>
      <c r="K88" s="11">
        <v>0.8</v>
      </c>
      <c r="L88" s="12">
        <v>72.5</v>
      </c>
      <c r="M88" s="12">
        <v>92</v>
      </c>
      <c r="N88" s="12">
        <v>19.5</v>
      </c>
      <c r="U88" s="2"/>
    </row>
    <row r="89" spans="1:21" outlineLevel="2" x14ac:dyDescent="0.2">
      <c r="A89" t="s">
        <v>100</v>
      </c>
      <c r="B89" t="s">
        <v>17</v>
      </c>
      <c r="C89" t="s">
        <v>18</v>
      </c>
      <c r="D89" t="s">
        <v>97</v>
      </c>
      <c r="E89" t="s">
        <v>57</v>
      </c>
      <c r="F89" s="2">
        <v>44778</v>
      </c>
      <c r="G89" t="s">
        <v>21</v>
      </c>
      <c r="H89" s="10">
        <v>8</v>
      </c>
      <c r="I89" s="10">
        <v>3</v>
      </c>
      <c r="J89" s="10">
        <v>6</v>
      </c>
      <c r="K89" s="11">
        <v>0.5</v>
      </c>
      <c r="L89" s="12">
        <v>71.25</v>
      </c>
      <c r="M89" s="12">
        <v>82.5</v>
      </c>
      <c r="N89" s="12">
        <v>11.25</v>
      </c>
      <c r="U89" s="2"/>
    </row>
    <row r="90" spans="1:21" outlineLevel="2" x14ac:dyDescent="0.2">
      <c r="A90" t="s">
        <v>101</v>
      </c>
      <c r="B90" t="s">
        <v>17</v>
      </c>
      <c r="C90" t="s">
        <v>18</v>
      </c>
      <c r="D90" t="s">
        <v>45</v>
      </c>
      <c r="E90" t="s">
        <v>57</v>
      </c>
      <c r="F90" s="2">
        <v>44540</v>
      </c>
      <c r="G90" t="s">
        <v>194</v>
      </c>
      <c r="H90" s="10">
        <v>12</v>
      </c>
      <c r="I90" s="10">
        <v>12</v>
      </c>
      <c r="J90" s="10">
        <v>12</v>
      </c>
      <c r="K90" s="11">
        <v>1</v>
      </c>
      <c r="L90" s="12">
        <v>89.375</v>
      </c>
      <c r="M90" s="12">
        <v>91.6666666666667</v>
      </c>
      <c r="N90" s="12">
        <v>2.2916666666666701</v>
      </c>
      <c r="U90" s="2"/>
    </row>
    <row r="91" spans="1:21" outlineLevel="2" x14ac:dyDescent="0.2">
      <c r="A91" t="s">
        <v>102</v>
      </c>
      <c r="B91" t="s">
        <v>17</v>
      </c>
      <c r="C91" t="s">
        <v>18</v>
      </c>
      <c r="D91" t="s">
        <v>45</v>
      </c>
      <c r="E91" t="s">
        <v>57</v>
      </c>
      <c r="F91" s="2">
        <v>44609</v>
      </c>
      <c r="G91" t="s">
        <v>46</v>
      </c>
      <c r="H91" s="10">
        <v>18</v>
      </c>
      <c r="I91" s="10">
        <v>13</v>
      </c>
      <c r="J91" s="10">
        <v>16</v>
      </c>
      <c r="K91" s="11">
        <v>0.8125</v>
      </c>
      <c r="L91" s="12">
        <v>82.794117647058798</v>
      </c>
      <c r="M91" s="12">
        <v>89.21875</v>
      </c>
      <c r="N91" s="12">
        <v>6.875</v>
      </c>
      <c r="U91" s="2"/>
    </row>
    <row r="92" spans="1:21" outlineLevel="2" x14ac:dyDescent="0.2">
      <c r="A92" t="s">
        <v>105</v>
      </c>
      <c r="B92" t="s">
        <v>17</v>
      </c>
      <c r="C92" t="s">
        <v>18</v>
      </c>
      <c r="D92" t="s">
        <v>45</v>
      </c>
      <c r="E92" t="s">
        <v>57</v>
      </c>
      <c r="F92" s="2">
        <v>44777</v>
      </c>
      <c r="G92" t="s">
        <v>46</v>
      </c>
      <c r="H92" s="10">
        <v>8</v>
      </c>
      <c r="I92" s="10">
        <v>8</v>
      </c>
      <c r="J92" s="10">
        <v>8</v>
      </c>
      <c r="K92" s="11">
        <v>1</v>
      </c>
      <c r="L92" s="12">
        <v>84.6875</v>
      </c>
      <c r="M92" s="12">
        <v>90</v>
      </c>
      <c r="N92" s="12">
        <v>5.3125</v>
      </c>
      <c r="U92" s="2"/>
    </row>
    <row r="93" spans="1:21" outlineLevel="2" x14ac:dyDescent="0.2">
      <c r="A93" t="s">
        <v>171</v>
      </c>
      <c r="B93" t="s">
        <v>17</v>
      </c>
      <c r="C93" t="s">
        <v>18</v>
      </c>
      <c r="D93" t="s">
        <v>106</v>
      </c>
      <c r="E93" t="s">
        <v>57</v>
      </c>
      <c r="F93" s="2">
        <v>44704</v>
      </c>
      <c r="G93" t="s">
        <v>99</v>
      </c>
      <c r="H93" s="10">
        <v>16</v>
      </c>
      <c r="I93" s="10">
        <v>14</v>
      </c>
      <c r="J93" s="10">
        <v>16</v>
      </c>
      <c r="K93" s="11">
        <v>0.875</v>
      </c>
      <c r="L93" s="12">
        <v>71.964285714285694</v>
      </c>
      <c r="M93" s="12">
        <v>81.71875</v>
      </c>
      <c r="N93" s="12">
        <v>8.9285714285714306</v>
      </c>
      <c r="U93" s="2"/>
    </row>
    <row r="94" spans="1:21" outlineLevel="2" x14ac:dyDescent="0.2">
      <c r="A94" t="s">
        <v>107</v>
      </c>
      <c r="B94" t="s">
        <v>17</v>
      </c>
      <c r="C94" t="s">
        <v>18</v>
      </c>
      <c r="D94" t="s">
        <v>106</v>
      </c>
      <c r="E94" t="s">
        <v>57</v>
      </c>
      <c r="F94" s="2">
        <v>44706</v>
      </c>
      <c r="G94" t="s">
        <v>99</v>
      </c>
      <c r="H94" s="10">
        <v>23</v>
      </c>
      <c r="I94" s="10">
        <v>20</v>
      </c>
      <c r="J94" s="10">
        <v>22</v>
      </c>
      <c r="K94" s="11">
        <v>0.90909090909090895</v>
      </c>
      <c r="L94" s="12">
        <v>72.5</v>
      </c>
      <c r="M94" s="12">
        <v>88.409090909090907</v>
      </c>
      <c r="N94" s="12">
        <v>15.909090909090899</v>
      </c>
      <c r="U94" s="2"/>
    </row>
    <row r="95" spans="1:21" outlineLevel="2" x14ac:dyDescent="0.2">
      <c r="A95" t="s">
        <v>108</v>
      </c>
      <c r="B95" t="s">
        <v>17</v>
      </c>
      <c r="C95" t="s">
        <v>18</v>
      </c>
      <c r="D95" t="s">
        <v>195</v>
      </c>
      <c r="E95" t="s">
        <v>57</v>
      </c>
      <c r="F95" s="2">
        <v>44692</v>
      </c>
      <c r="G95" t="s">
        <v>196</v>
      </c>
      <c r="H95" s="10">
        <v>32</v>
      </c>
      <c r="I95" s="10">
        <v>28</v>
      </c>
      <c r="J95" s="10">
        <v>29</v>
      </c>
      <c r="K95" s="11">
        <v>0.96551724137931005</v>
      </c>
      <c r="L95" s="12">
        <v>81.120689655172399</v>
      </c>
      <c r="M95" s="12">
        <v>91.2931034482759</v>
      </c>
      <c r="N95" s="12">
        <v>10.1724137931034</v>
      </c>
      <c r="U95" s="2"/>
    </row>
    <row r="96" spans="1:21" outlineLevel="2" x14ac:dyDescent="0.2">
      <c r="A96" t="s">
        <v>109</v>
      </c>
      <c r="B96" t="s">
        <v>17</v>
      </c>
      <c r="C96" t="s">
        <v>18</v>
      </c>
      <c r="D96" t="s">
        <v>195</v>
      </c>
      <c r="E96" t="s">
        <v>57</v>
      </c>
      <c r="F96" s="2">
        <v>44826</v>
      </c>
      <c r="G96" t="s">
        <v>196</v>
      </c>
      <c r="H96" s="10">
        <v>20</v>
      </c>
      <c r="I96" s="10">
        <v>17</v>
      </c>
      <c r="J96" s="10">
        <v>19</v>
      </c>
      <c r="K96" s="11">
        <v>0.89473684210526305</v>
      </c>
      <c r="L96" s="12">
        <v>75.125</v>
      </c>
      <c r="M96" s="12">
        <v>84.868421052631604</v>
      </c>
      <c r="N96" s="12">
        <v>9.2105263157894708</v>
      </c>
      <c r="U96" s="2"/>
    </row>
    <row r="97" spans="1:21" outlineLevel="2" x14ac:dyDescent="0.2">
      <c r="A97" t="s">
        <v>172</v>
      </c>
      <c r="B97" t="s">
        <v>17</v>
      </c>
      <c r="C97" t="s">
        <v>18</v>
      </c>
      <c r="D97" t="s">
        <v>197</v>
      </c>
      <c r="E97" t="s">
        <v>57</v>
      </c>
      <c r="F97" s="2">
        <v>44697</v>
      </c>
      <c r="G97" t="s">
        <v>39</v>
      </c>
      <c r="H97" s="10">
        <v>10</v>
      </c>
      <c r="I97" s="10">
        <v>9</v>
      </c>
      <c r="J97" s="10">
        <v>9</v>
      </c>
      <c r="K97" s="11">
        <v>1</v>
      </c>
      <c r="L97" s="12">
        <v>69.25</v>
      </c>
      <c r="M97" s="12">
        <v>94.4444444444444</v>
      </c>
      <c r="N97" s="12">
        <v>25.5555555555556</v>
      </c>
      <c r="U97" s="2"/>
    </row>
    <row r="98" spans="1:21" s="13" customFormat="1" ht="15" outlineLevel="1" x14ac:dyDescent="0.25">
      <c r="A98" s="6"/>
      <c r="B98" s="6" t="s">
        <v>13</v>
      </c>
      <c r="C98" s="6"/>
      <c r="D98" s="6"/>
      <c r="E98" s="14" t="str">
        <f>COUNTA(E5:E97)&amp;" classes"</f>
        <v>93 classes</v>
      </c>
      <c r="F98" s="15"/>
      <c r="G98" s="6"/>
      <c r="H98" s="16">
        <f>SUBTOTAL(9,H5:H97)</f>
        <v>1633</v>
      </c>
      <c r="I98" s="16">
        <f>SUBTOTAL(9,I5:I97)</f>
        <v>994</v>
      </c>
      <c r="J98" s="16">
        <f>SUBTOTAL(9,J5:J97)</f>
        <v>1160</v>
      </c>
      <c r="K98" s="17">
        <f>SUBTOTAL(1,K5:K97)</f>
        <v>0.87937589626077672</v>
      </c>
      <c r="L98" s="18">
        <f>SUBTOTAL(1,L5:L97)</f>
        <v>74.958859195081743</v>
      </c>
      <c r="M98" s="18">
        <f>SUBTOTAL(1,M5:M97)</f>
        <v>86.837173020488635</v>
      </c>
      <c r="N98" s="18">
        <f>SUBTOTAL(1,N5:N97)</f>
        <v>12.932995793141032</v>
      </c>
    </row>
    <row r="99" spans="1:21" outlineLevel="2" x14ac:dyDescent="0.2">
      <c r="A99" t="s">
        <v>112</v>
      </c>
      <c r="B99" t="s">
        <v>47</v>
      </c>
      <c r="C99" t="s">
        <v>23</v>
      </c>
      <c r="D99" t="s">
        <v>198</v>
      </c>
      <c r="E99" t="s">
        <v>57</v>
      </c>
      <c r="F99" s="2">
        <v>44743</v>
      </c>
      <c r="G99" t="s">
        <v>199</v>
      </c>
      <c r="H99" s="10">
        <v>20</v>
      </c>
      <c r="I99" s="10">
        <v>15</v>
      </c>
      <c r="J99" s="10">
        <v>17</v>
      </c>
      <c r="K99" s="11">
        <v>0.88235294117647101</v>
      </c>
      <c r="L99" s="12">
        <v>60.5</v>
      </c>
      <c r="M99" s="12">
        <v>81.029411764705898</v>
      </c>
      <c r="N99" s="12">
        <v>24.230769230769202</v>
      </c>
      <c r="U99" s="2"/>
    </row>
    <row r="100" spans="1:21" outlineLevel="2" x14ac:dyDescent="0.2">
      <c r="A100" t="s">
        <v>113</v>
      </c>
      <c r="B100" t="s">
        <v>47</v>
      </c>
      <c r="C100" t="s">
        <v>18</v>
      </c>
      <c r="D100" t="s">
        <v>200</v>
      </c>
      <c r="E100" t="s">
        <v>57</v>
      </c>
      <c r="F100" s="2">
        <v>44701</v>
      </c>
      <c r="G100" t="s">
        <v>201</v>
      </c>
      <c r="H100" s="10">
        <v>5</v>
      </c>
      <c r="I100" s="10">
        <v>3</v>
      </c>
      <c r="J100" s="10">
        <v>3</v>
      </c>
      <c r="K100" s="11">
        <v>1</v>
      </c>
      <c r="L100" s="12">
        <v>67</v>
      </c>
      <c r="M100" s="12">
        <v>96.6666666666667</v>
      </c>
      <c r="N100" s="12">
        <v>25.8333333333333</v>
      </c>
      <c r="U100" s="2"/>
    </row>
    <row r="101" spans="1:21" outlineLevel="2" x14ac:dyDescent="0.2">
      <c r="A101" t="s">
        <v>115</v>
      </c>
      <c r="B101" t="s">
        <v>47</v>
      </c>
      <c r="C101" t="s">
        <v>23</v>
      </c>
      <c r="D101" t="s">
        <v>202</v>
      </c>
      <c r="E101" t="s">
        <v>57</v>
      </c>
      <c r="F101" s="2">
        <v>44624</v>
      </c>
      <c r="G101" t="s">
        <v>116</v>
      </c>
      <c r="H101" s="10">
        <v>7</v>
      </c>
      <c r="I101" s="10">
        <v>6</v>
      </c>
      <c r="J101" s="10">
        <v>7</v>
      </c>
      <c r="K101" s="11">
        <v>0.85714285714285698</v>
      </c>
      <c r="L101" s="12">
        <v>77.5</v>
      </c>
      <c r="M101" s="12">
        <v>87.857142857142904</v>
      </c>
      <c r="N101" s="12">
        <v>22.5</v>
      </c>
      <c r="U101" s="2"/>
    </row>
    <row r="102" spans="1:21" outlineLevel="2" x14ac:dyDescent="0.2">
      <c r="A102" t="s">
        <v>117</v>
      </c>
      <c r="B102" t="s">
        <v>47</v>
      </c>
      <c r="C102" t="s">
        <v>18</v>
      </c>
      <c r="D102" t="s">
        <v>202</v>
      </c>
      <c r="E102" t="s">
        <v>57</v>
      </c>
      <c r="F102" s="2">
        <v>44624</v>
      </c>
      <c r="G102" t="s">
        <v>114</v>
      </c>
      <c r="H102" s="10">
        <v>6</v>
      </c>
      <c r="I102" s="10">
        <v>6</v>
      </c>
      <c r="J102" s="10">
        <v>6</v>
      </c>
      <c r="K102" s="11">
        <v>1</v>
      </c>
      <c r="L102" s="12">
        <v>75.8333333333333</v>
      </c>
      <c r="M102" s="12">
        <v>93.3333333333333</v>
      </c>
      <c r="N102" s="12">
        <v>17.5</v>
      </c>
      <c r="U102" s="2"/>
    </row>
    <row r="103" spans="1:21" outlineLevel="2" x14ac:dyDescent="0.2">
      <c r="A103" t="s">
        <v>118</v>
      </c>
      <c r="B103" t="s">
        <v>47</v>
      </c>
      <c r="C103" t="s">
        <v>18</v>
      </c>
      <c r="D103" t="s">
        <v>48</v>
      </c>
      <c r="E103" t="s">
        <v>57</v>
      </c>
      <c r="F103" s="2">
        <v>44636</v>
      </c>
      <c r="G103" t="s">
        <v>49</v>
      </c>
      <c r="H103" s="10">
        <v>9</v>
      </c>
      <c r="I103" s="10">
        <v>9</v>
      </c>
      <c r="J103" s="10">
        <v>9</v>
      </c>
      <c r="K103" s="11">
        <v>1</v>
      </c>
      <c r="L103" s="12">
        <v>74.4444444444444</v>
      </c>
      <c r="M103" s="12">
        <v>83.8888888888889</v>
      </c>
      <c r="N103" s="12">
        <v>9.4444444444444393</v>
      </c>
      <c r="U103" s="2"/>
    </row>
    <row r="104" spans="1:21" outlineLevel="2" x14ac:dyDescent="0.2">
      <c r="A104" t="s">
        <v>119</v>
      </c>
      <c r="B104" t="s">
        <v>47</v>
      </c>
      <c r="C104" t="s">
        <v>18</v>
      </c>
      <c r="D104" t="s">
        <v>50</v>
      </c>
      <c r="E104" t="s">
        <v>57</v>
      </c>
      <c r="F104" s="2">
        <v>44667</v>
      </c>
      <c r="G104" t="s">
        <v>51</v>
      </c>
      <c r="H104" s="10">
        <v>15</v>
      </c>
      <c r="I104" s="10">
        <v>15</v>
      </c>
      <c r="J104" s="10">
        <v>15</v>
      </c>
      <c r="K104" s="11">
        <v>1</v>
      </c>
      <c r="L104" s="12">
        <v>97</v>
      </c>
      <c r="M104" s="12">
        <v>96</v>
      </c>
      <c r="N104" s="12">
        <v>-1</v>
      </c>
      <c r="U104" s="2"/>
    </row>
    <row r="105" spans="1:21" outlineLevel="2" x14ac:dyDescent="0.2">
      <c r="A105" t="s">
        <v>120</v>
      </c>
      <c r="B105" t="s">
        <v>47</v>
      </c>
      <c r="C105" t="s">
        <v>18</v>
      </c>
      <c r="D105" t="s">
        <v>50</v>
      </c>
      <c r="E105" t="s">
        <v>57</v>
      </c>
      <c r="F105" s="2">
        <v>44674</v>
      </c>
      <c r="G105" t="s">
        <v>51</v>
      </c>
      <c r="H105" s="10">
        <v>9</v>
      </c>
      <c r="I105" s="10">
        <v>9</v>
      </c>
      <c r="J105" s="10">
        <v>9</v>
      </c>
      <c r="K105" s="11">
        <v>1</v>
      </c>
      <c r="L105" s="12">
        <v>92.5</v>
      </c>
      <c r="M105" s="12">
        <v>91.1111111111111</v>
      </c>
      <c r="N105" s="12">
        <v>-1.3888888888888899</v>
      </c>
      <c r="U105" s="2"/>
    </row>
    <row r="106" spans="1:21" outlineLevel="2" x14ac:dyDescent="0.2">
      <c r="B106" t="s">
        <v>47</v>
      </c>
      <c r="C106" t="s">
        <v>18</v>
      </c>
      <c r="D106" t="s">
        <v>203</v>
      </c>
      <c r="E106" t="s">
        <v>57</v>
      </c>
      <c r="F106" s="2">
        <v>44715</v>
      </c>
      <c r="G106" t="s">
        <v>204</v>
      </c>
      <c r="H106" s="10">
        <v>10</v>
      </c>
      <c r="I106" s="10">
        <v>10</v>
      </c>
      <c r="J106" s="10">
        <v>10</v>
      </c>
      <c r="K106" s="11">
        <v>1</v>
      </c>
      <c r="L106" s="12">
        <v>81.25</v>
      </c>
      <c r="M106" s="12">
        <v>93.75</v>
      </c>
      <c r="N106" s="12">
        <v>12.5</v>
      </c>
      <c r="U106" s="2"/>
    </row>
    <row r="107" spans="1:21" outlineLevel="2" x14ac:dyDescent="0.2">
      <c r="B107" t="s">
        <v>47</v>
      </c>
      <c r="C107" t="s">
        <v>18</v>
      </c>
      <c r="D107" t="s">
        <v>205</v>
      </c>
      <c r="E107" t="s">
        <v>57</v>
      </c>
      <c r="F107" s="2">
        <v>44581</v>
      </c>
      <c r="G107" t="s">
        <v>123</v>
      </c>
      <c r="H107" s="10">
        <v>12</v>
      </c>
      <c r="I107" s="10">
        <v>12</v>
      </c>
      <c r="J107" s="10">
        <v>12</v>
      </c>
      <c r="K107" s="11">
        <v>1</v>
      </c>
      <c r="L107" s="12"/>
      <c r="M107" s="12">
        <v>95</v>
      </c>
      <c r="N107" s="12"/>
      <c r="U107" s="2"/>
    </row>
    <row r="108" spans="1:21" outlineLevel="2" x14ac:dyDescent="0.2">
      <c r="B108" t="s">
        <v>47</v>
      </c>
      <c r="C108" t="s">
        <v>18</v>
      </c>
      <c r="D108" t="s">
        <v>55</v>
      </c>
      <c r="E108" t="s">
        <v>57</v>
      </c>
      <c r="F108" s="2">
        <v>44587</v>
      </c>
      <c r="G108" t="s">
        <v>52</v>
      </c>
      <c r="H108" s="10">
        <v>3</v>
      </c>
      <c r="I108" s="10">
        <v>3</v>
      </c>
      <c r="J108" s="10">
        <v>3</v>
      </c>
      <c r="K108" s="11">
        <v>1</v>
      </c>
      <c r="L108" s="12">
        <v>78.3333333333333</v>
      </c>
      <c r="M108" s="12">
        <v>96.6666666666667</v>
      </c>
      <c r="N108" s="12">
        <v>18.3333333333333</v>
      </c>
      <c r="U108" s="2"/>
    </row>
    <row r="109" spans="1:21" outlineLevel="2" x14ac:dyDescent="0.2">
      <c r="B109" t="s">
        <v>47</v>
      </c>
      <c r="C109" t="s">
        <v>18</v>
      </c>
      <c r="D109" t="s">
        <v>55</v>
      </c>
      <c r="E109" t="s">
        <v>57</v>
      </c>
      <c r="F109" s="2">
        <v>44644</v>
      </c>
      <c r="G109" t="s">
        <v>52</v>
      </c>
      <c r="H109" s="10">
        <v>1</v>
      </c>
      <c r="I109" s="10">
        <v>1</v>
      </c>
      <c r="J109" s="10">
        <v>1</v>
      </c>
      <c r="K109" s="11">
        <v>1</v>
      </c>
      <c r="L109" s="12">
        <v>70</v>
      </c>
      <c r="M109" s="12">
        <v>95</v>
      </c>
      <c r="N109" s="12">
        <v>25</v>
      </c>
      <c r="U109" s="2"/>
    </row>
    <row r="110" spans="1:21" outlineLevel="2" x14ac:dyDescent="0.2">
      <c r="A110" t="s">
        <v>121</v>
      </c>
      <c r="B110" t="s">
        <v>47</v>
      </c>
      <c r="C110" t="s">
        <v>18</v>
      </c>
      <c r="D110" t="s">
        <v>55</v>
      </c>
      <c r="E110" t="s">
        <v>57</v>
      </c>
      <c r="F110" s="2">
        <v>44707</v>
      </c>
      <c r="G110" t="s">
        <v>52</v>
      </c>
      <c r="H110" s="10">
        <v>5</v>
      </c>
      <c r="I110" s="10">
        <v>5</v>
      </c>
      <c r="J110" s="10">
        <v>5</v>
      </c>
      <c r="K110" s="11">
        <v>1</v>
      </c>
      <c r="L110" s="12">
        <v>84.5</v>
      </c>
      <c r="M110" s="12">
        <v>98</v>
      </c>
      <c r="N110" s="12">
        <v>13.5</v>
      </c>
      <c r="U110" s="2"/>
    </row>
    <row r="111" spans="1:21" outlineLevel="2" x14ac:dyDescent="0.2">
      <c r="A111" t="s">
        <v>122</v>
      </c>
      <c r="B111" t="s">
        <v>47</v>
      </c>
      <c r="C111" t="s">
        <v>18</v>
      </c>
      <c r="D111" t="s">
        <v>206</v>
      </c>
      <c r="E111" t="s">
        <v>57</v>
      </c>
      <c r="F111" s="2">
        <v>44518</v>
      </c>
      <c r="G111" t="s">
        <v>52</v>
      </c>
      <c r="H111" s="10">
        <v>9</v>
      </c>
      <c r="I111" s="10">
        <v>9</v>
      </c>
      <c r="J111" s="10">
        <v>9</v>
      </c>
      <c r="K111" s="11">
        <v>1</v>
      </c>
      <c r="L111" s="12">
        <v>78.0555555555556</v>
      </c>
      <c r="M111" s="12">
        <v>93.8888888888889</v>
      </c>
      <c r="N111" s="12">
        <v>15.8333333333333</v>
      </c>
      <c r="U111" s="2"/>
    </row>
    <row r="112" spans="1:21" outlineLevel="2" x14ac:dyDescent="0.2">
      <c r="A112" t="s">
        <v>124</v>
      </c>
      <c r="B112" t="s">
        <v>47</v>
      </c>
      <c r="C112" t="s">
        <v>23</v>
      </c>
      <c r="D112" t="s">
        <v>207</v>
      </c>
      <c r="E112" t="s">
        <v>57</v>
      </c>
      <c r="F112" s="2">
        <v>44512</v>
      </c>
      <c r="G112" t="s">
        <v>71</v>
      </c>
      <c r="H112" s="10">
        <v>44</v>
      </c>
      <c r="I112" s="10">
        <v>35</v>
      </c>
      <c r="J112" s="10">
        <v>40</v>
      </c>
      <c r="K112" s="11">
        <v>0.875</v>
      </c>
      <c r="L112" s="12">
        <v>57.857142857142897</v>
      </c>
      <c r="M112" s="12">
        <v>83.625</v>
      </c>
      <c r="N112" s="12">
        <v>24.772727272727298</v>
      </c>
      <c r="U112" s="2"/>
    </row>
    <row r="113" spans="1:21" outlineLevel="2" x14ac:dyDescent="0.2">
      <c r="A113" t="s">
        <v>125</v>
      </c>
      <c r="B113" t="s">
        <v>47</v>
      </c>
      <c r="C113" t="s">
        <v>23</v>
      </c>
      <c r="D113" t="s">
        <v>110</v>
      </c>
      <c r="E113" t="s">
        <v>57</v>
      </c>
      <c r="F113" s="2">
        <v>44545</v>
      </c>
      <c r="G113" t="s">
        <v>111</v>
      </c>
      <c r="H113" s="10">
        <v>17</v>
      </c>
      <c r="I113" s="10">
        <v>10</v>
      </c>
      <c r="J113" s="10">
        <v>14</v>
      </c>
      <c r="K113" s="11">
        <v>0.71428571428571397</v>
      </c>
      <c r="L113" s="12">
        <v>63.571428571428598</v>
      </c>
      <c r="M113" s="12">
        <v>79.464285714285694</v>
      </c>
      <c r="N113" s="12">
        <v>11.785714285714301</v>
      </c>
      <c r="U113" s="2"/>
    </row>
    <row r="114" spans="1:21" outlineLevel="2" x14ac:dyDescent="0.2">
      <c r="A114" t="s">
        <v>126</v>
      </c>
      <c r="B114" t="s">
        <v>47</v>
      </c>
      <c r="C114" t="s">
        <v>18</v>
      </c>
      <c r="D114" t="s">
        <v>208</v>
      </c>
      <c r="E114" t="s">
        <v>57</v>
      </c>
      <c r="F114" s="2">
        <v>44828</v>
      </c>
      <c r="G114" t="s">
        <v>51</v>
      </c>
      <c r="H114" s="10">
        <v>4</v>
      </c>
      <c r="I114" s="10">
        <v>4</v>
      </c>
      <c r="J114" s="10">
        <v>4</v>
      </c>
      <c r="K114" s="11">
        <v>1</v>
      </c>
      <c r="L114" s="12">
        <v>95</v>
      </c>
      <c r="M114" s="12">
        <v>95</v>
      </c>
      <c r="N114" s="12">
        <v>0</v>
      </c>
      <c r="U114" s="2"/>
    </row>
    <row r="115" spans="1:21" ht="15" outlineLevel="1" x14ac:dyDescent="0.25">
      <c r="A115" s="6"/>
      <c r="B115" s="6" t="s">
        <v>14</v>
      </c>
      <c r="C115" s="6"/>
      <c r="D115" s="6"/>
      <c r="E115" s="14" t="str">
        <f>COUNTA(E99:E114)&amp;" classes"</f>
        <v>16 classes</v>
      </c>
      <c r="F115" s="15"/>
      <c r="G115" s="6"/>
      <c r="H115" s="16">
        <f>SUBTOTAL(9,H99:H114)</f>
        <v>176</v>
      </c>
      <c r="I115" s="16">
        <f>SUBTOTAL(9,I99:I114)</f>
        <v>152</v>
      </c>
      <c r="J115" s="16">
        <f>SUBTOTAL(9,J99:J114)</f>
        <v>164</v>
      </c>
      <c r="K115" s="17">
        <f>SUBTOTAL(1,K99:K114)</f>
        <v>0.95804884453781514</v>
      </c>
      <c r="L115" s="18">
        <f>SUBTOTAL(1,L99:L114)</f>
        <v>76.889682539682539</v>
      </c>
      <c r="M115" s="18">
        <f>SUBTOTAL(1,M99:M114)</f>
        <v>91.267587243230636</v>
      </c>
      <c r="N115" s="18">
        <f>SUBTOTAL(1,N99:N114)</f>
        <v>14.589651089651085</v>
      </c>
    </row>
    <row r="116" spans="1:21" outlineLevel="2" x14ac:dyDescent="0.2">
      <c r="A116" t="s">
        <v>130</v>
      </c>
      <c r="B116" t="s">
        <v>209</v>
      </c>
      <c r="C116" t="s">
        <v>18</v>
      </c>
      <c r="D116" t="s">
        <v>210</v>
      </c>
      <c r="E116" t="s">
        <v>57</v>
      </c>
      <c r="F116" s="2">
        <v>44726</v>
      </c>
      <c r="G116" t="s">
        <v>211</v>
      </c>
      <c r="H116" s="10">
        <v>15</v>
      </c>
      <c r="I116" s="10">
        <v>7</v>
      </c>
      <c r="J116" s="10">
        <v>9</v>
      </c>
      <c r="K116" s="11">
        <v>0.77777777777777801</v>
      </c>
      <c r="L116" s="12">
        <v>75.25</v>
      </c>
      <c r="M116" s="12">
        <v>84.7222222222222</v>
      </c>
      <c r="N116" s="12">
        <v>9.1666666666666696</v>
      </c>
      <c r="U116" s="2"/>
    </row>
    <row r="117" spans="1:21" outlineLevel="2" x14ac:dyDescent="0.2">
      <c r="B117" t="s">
        <v>53</v>
      </c>
      <c r="C117" t="s">
        <v>18</v>
      </c>
      <c r="D117" t="s">
        <v>128</v>
      </c>
      <c r="E117" t="s">
        <v>57</v>
      </c>
      <c r="F117" s="2">
        <v>44534</v>
      </c>
      <c r="G117" t="s">
        <v>129</v>
      </c>
      <c r="H117" s="10">
        <v>4</v>
      </c>
      <c r="I117" s="10">
        <v>4</v>
      </c>
      <c r="J117" s="10">
        <v>4</v>
      </c>
      <c r="K117" s="11">
        <v>1</v>
      </c>
      <c r="L117" s="12">
        <v>92.5</v>
      </c>
      <c r="M117" s="12">
        <v>93.75</v>
      </c>
      <c r="N117" s="12">
        <v>1.25</v>
      </c>
      <c r="U117" s="2"/>
    </row>
    <row r="118" spans="1:21" outlineLevel="2" x14ac:dyDescent="0.2">
      <c r="B118" t="s">
        <v>53</v>
      </c>
      <c r="C118" t="s">
        <v>18</v>
      </c>
      <c r="D118" t="s">
        <v>212</v>
      </c>
      <c r="E118" t="s">
        <v>57</v>
      </c>
      <c r="F118" s="2">
        <v>44790</v>
      </c>
      <c r="G118" t="s">
        <v>213</v>
      </c>
      <c r="H118" s="10">
        <v>30</v>
      </c>
      <c r="I118" s="10">
        <v>25</v>
      </c>
      <c r="J118" s="10">
        <v>28</v>
      </c>
      <c r="K118" s="11">
        <v>0.89285714285714302</v>
      </c>
      <c r="L118" s="12">
        <v>63.4166666666667</v>
      </c>
      <c r="M118" s="12">
        <v>89.821428571428598</v>
      </c>
      <c r="N118" s="12">
        <v>26.071428571428601</v>
      </c>
      <c r="U118" s="2"/>
    </row>
    <row r="119" spans="1:21" outlineLevel="2" x14ac:dyDescent="0.2">
      <c r="A119" t="s">
        <v>127</v>
      </c>
      <c r="B119" t="s">
        <v>53</v>
      </c>
      <c r="C119" t="s">
        <v>18</v>
      </c>
      <c r="D119" t="s">
        <v>214</v>
      </c>
      <c r="E119" t="s">
        <v>57</v>
      </c>
      <c r="F119" s="2">
        <v>44529</v>
      </c>
      <c r="G119" t="s">
        <v>111</v>
      </c>
      <c r="H119" s="10">
        <v>24</v>
      </c>
      <c r="I119" s="10">
        <v>21</v>
      </c>
      <c r="J119" s="10">
        <v>22</v>
      </c>
      <c r="K119" s="11">
        <v>0.95454545454545503</v>
      </c>
      <c r="L119" s="12">
        <v>68.4375</v>
      </c>
      <c r="M119" s="12">
        <v>82.272727272727295</v>
      </c>
      <c r="N119" s="12">
        <v>13.5227272727273</v>
      </c>
      <c r="U119" s="2"/>
    </row>
    <row r="120" spans="1:21" outlineLevel="2" x14ac:dyDescent="0.2">
      <c r="A120" t="s">
        <v>131</v>
      </c>
      <c r="B120" t="s">
        <v>53</v>
      </c>
      <c r="C120" t="s">
        <v>18</v>
      </c>
      <c r="D120" t="s">
        <v>215</v>
      </c>
      <c r="E120" t="s">
        <v>57</v>
      </c>
      <c r="F120" s="2">
        <v>44622</v>
      </c>
      <c r="G120" t="s">
        <v>216</v>
      </c>
      <c r="H120" s="10">
        <v>11</v>
      </c>
      <c r="I120" s="10">
        <v>11</v>
      </c>
      <c r="J120" s="10">
        <v>11</v>
      </c>
      <c r="K120" s="11">
        <v>1</v>
      </c>
      <c r="L120" s="12">
        <v>82.272727272727295</v>
      </c>
      <c r="M120" s="12">
        <v>91.363636363636402</v>
      </c>
      <c r="N120" s="12">
        <v>9.0909090909090899</v>
      </c>
      <c r="U120" s="2"/>
    </row>
    <row r="121" spans="1:21" ht="15" outlineLevel="1" x14ac:dyDescent="0.25">
      <c r="B121" s="6" t="s">
        <v>15</v>
      </c>
      <c r="C121" s="6"/>
      <c r="D121" s="6"/>
      <c r="E121" s="14" t="str">
        <f>COUNTA(E116:E120)&amp; " classes"</f>
        <v>5 classes</v>
      </c>
      <c r="F121" s="15"/>
      <c r="G121" s="6"/>
      <c r="H121" s="16">
        <f>SUBTOTAL(9,H116:H120)</f>
        <v>84</v>
      </c>
      <c r="I121" s="16">
        <f>SUBTOTAL(9,I116:I120)</f>
        <v>68</v>
      </c>
      <c r="J121" s="16">
        <f>SUBTOTAL(9,J116:J120)</f>
        <v>74</v>
      </c>
      <c r="K121" s="17">
        <f>SUBTOTAL(1,K116:K120)</f>
        <v>0.92503607503607521</v>
      </c>
      <c r="L121" s="18">
        <f>SUBTOTAL(1,L116:L120)</f>
        <v>76.375378787878802</v>
      </c>
      <c r="M121" s="18">
        <f>SUBTOTAL(1,M116:M120)</f>
        <v>88.386002886002899</v>
      </c>
      <c r="N121" s="18">
        <f>SUBTOTAL(1,N116:N120)</f>
        <v>11.820346320346331</v>
      </c>
    </row>
    <row r="122" spans="1:21" ht="15" x14ac:dyDescent="0.25">
      <c r="B122" s="6" t="s">
        <v>16</v>
      </c>
      <c r="C122" s="6"/>
      <c r="D122" s="6"/>
      <c r="E122" s="14" t="str">
        <f>COUNTA(E5:E120)&amp; " classes"</f>
        <v>116 classes</v>
      </c>
      <c r="F122" s="15"/>
      <c r="G122" s="6"/>
      <c r="H122" s="16">
        <f>SUBTOTAL(9,H5:H120)</f>
        <v>1893</v>
      </c>
      <c r="I122" s="16">
        <f>SUBTOTAL(9,I5:I120)</f>
        <v>1214</v>
      </c>
      <c r="J122" s="16">
        <f>SUBTOTAL(9,J5:J120)</f>
        <v>1398</v>
      </c>
      <c r="K122" s="17">
        <f>SUBTOTAL(1,K5:K120)</f>
        <v>0.89242035298278632</v>
      </c>
      <c r="L122" s="18">
        <f>SUBTOTAL(1,L5:L120)</f>
        <v>75.319308676411708</v>
      </c>
      <c r="M122" s="18">
        <f>SUBTOTAL(1,M5:M120)</f>
        <v>87.526916677431132</v>
      </c>
      <c r="N122" s="18">
        <f>SUBTOTAL(1,N5:N120)</f>
        <v>13.125861613977802</v>
      </c>
    </row>
  </sheetData>
  <autoFilter ref="A4:N4" xr:uid="{00000000-0001-0000-0000-000000000000}"/>
  <pageMargins left="0.25" right="0.25" top="0.75" bottom="0.75" header="0.3" footer="0.3"/>
  <pageSetup scale="85" fitToHeight="0" pageOrder="overThenDown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E161"/>
  <sheetViews>
    <sheetView workbookViewId="0">
      <selection activeCell="A3" sqref="A3"/>
    </sheetView>
  </sheetViews>
  <sheetFormatPr defaultRowHeight="12.75" x14ac:dyDescent="0.2"/>
  <cols>
    <col min="1" max="1" width="52.7109375" bestFit="1" customWidth="1"/>
    <col min="5" max="5" width="11.85546875" bestFit="1" customWidth="1"/>
  </cols>
  <sheetData>
    <row r="2" spans="1:5" x14ac:dyDescent="0.2">
      <c r="A2" s="19" t="s">
        <v>218</v>
      </c>
    </row>
    <row r="7" spans="1:5" x14ac:dyDescent="0.2">
      <c r="E7" s="2"/>
    </row>
    <row r="8" spans="1:5" x14ac:dyDescent="0.2">
      <c r="E8" s="2"/>
    </row>
    <row r="9" spans="1:5" x14ac:dyDescent="0.2">
      <c r="E9" s="2"/>
    </row>
    <row r="10" spans="1:5" x14ac:dyDescent="0.2">
      <c r="E10" s="2"/>
    </row>
    <row r="11" spans="1:5" x14ac:dyDescent="0.2">
      <c r="E11" s="2"/>
    </row>
    <row r="12" spans="1:5" x14ac:dyDescent="0.2">
      <c r="E12" s="2"/>
    </row>
    <row r="13" spans="1:5" x14ac:dyDescent="0.2">
      <c r="E13" s="2"/>
    </row>
    <row r="14" spans="1:5" x14ac:dyDescent="0.2">
      <c r="E14" s="2"/>
    </row>
    <row r="15" spans="1:5" x14ac:dyDescent="0.2">
      <c r="E15" s="2"/>
    </row>
    <row r="16" spans="1:5" x14ac:dyDescent="0.2">
      <c r="E16" s="2"/>
    </row>
    <row r="17" spans="5:5" x14ac:dyDescent="0.2">
      <c r="E17" s="2"/>
    </row>
    <row r="18" spans="5:5" x14ac:dyDescent="0.2">
      <c r="E18" s="2"/>
    </row>
    <row r="20" spans="5:5" x14ac:dyDescent="0.2">
      <c r="E20" s="2"/>
    </row>
    <row r="21" spans="5:5" x14ac:dyDescent="0.2">
      <c r="E21" s="2"/>
    </row>
    <row r="22" spans="5:5" x14ac:dyDescent="0.2">
      <c r="E22" s="2"/>
    </row>
    <row r="23" spans="5:5" x14ac:dyDescent="0.2">
      <c r="E23" s="2"/>
    </row>
    <row r="24" spans="5:5" x14ac:dyDescent="0.2">
      <c r="E24" s="2"/>
    </row>
    <row r="25" spans="5:5" x14ac:dyDescent="0.2">
      <c r="E25" s="2"/>
    </row>
    <row r="26" spans="5:5" x14ac:dyDescent="0.2">
      <c r="E26" s="2"/>
    </row>
    <row r="27" spans="5:5" x14ac:dyDescent="0.2">
      <c r="E27" s="2"/>
    </row>
    <row r="28" spans="5:5" x14ac:dyDescent="0.2">
      <c r="E28" s="2"/>
    </row>
    <row r="29" spans="5:5" x14ac:dyDescent="0.2">
      <c r="E29" s="2"/>
    </row>
    <row r="30" spans="5:5" x14ac:dyDescent="0.2">
      <c r="E30" s="2"/>
    </row>
    <row r="31" spans="5:5" x14ac:dyDescent="0.2">
      <c r="E31" s="2"/>
    </row>
    <row r="32" spans="5:5" x14ac:dyDescent="0.2">
      <c r="E32" s="2"/>
    </row>
    <row r="33" spans="5:5" x14ac:dyDescent="0.2">
      <c r="E33" s="2"/>
    </row>
    <row r="34" spans="5:5" x14ac:dyDescent="0.2">
      <c r="E34" s="2"/>
    </row>
    <row r="35" spans="5:5" x14ac:dyDescent="0.2">
      <c r="E35" s="2"/>
    </row>
    <row r="36" spans="5:5" x14ac:dyDescent="0.2">
      <c r="E36" s="2"/>
    </row>
    <row r="37" spans="5:5" x14ac:dyDescent="0.2">
      <c r="E37" s="2"/>
    </row>
    <row r="38" spans="5:5" x14ac:dyDescent="0.2">
      <c r="E38" s="2"/>
    </row>
    <row r="39" spans="5:5" x14ac:dyDescent="0.2">
      <c r="E39" s="2"/>
    </row>
    <row r="40" spans="5:5" x14ac:dyDescent="0.2">
      <c r="E40" s="2"/>
    </row>
    <row r="41" spans="5:5" x14ac:dyDescent="0.2">
      <c r="E41" s="2"/>
    </row>
    <row r="42" spans="5:5" x14ac:dyDescent="0.2">
      <c r="E42" s="2"/>
    </row>
    <row r="43" spans="5:5" x14ac:dyDescent="0.2">
      <c r="E43" s="2"/>
    </row>
    <row r="44" spans="5:5" x14ac:dyDescent="0.2">
      <c r="E44" s="2"/>
    </row>
    <row r="45" spans="5:5" x14ac:dyDescent="0.2">
      <c r="E45" s="2"/>
    </row>
    <row r="46" spans="5:5" x14ac:dyDescent="0.2">
      <c r="E46" s="2"/>
    </row>
    <row r="47" spans="5:5" x14ac:dyDescent="0.2">
      <c r="E47" s="2"/>
    </row>
    <row r="48" spans="5:5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  <row r="55" spans="5:5" x14ac:dyDescent="0.2">
      <c r="E55" s="2"/>
    </row>
    <row r="56" spans="5:5" x14ac:dyDescent="0.2">
      <c r="E56" s="2"/>
    </row>
    <row r="57" spans="5:5" x14ac:dyDescent="0.2">
      <c r="E57" s="2"/>
    </row>
    <row r="58" spans="5:5" x14ac:dyDescent="0.2">
      <c r="E58" s="2"/>
    </row>
    <row r="59" spans="5:5" x14ac:dyDescent="0.2">
      <c r="E59" s="2"/>
    </row>
    <row r="60" spans="5:5" x14ac:dyDescent="0.2">
      <c r="E60" s="2"/>
    </row>
    <row r="61" spans="5:5" x14ac:dyDescent="0.2">
      <c r="E61" s="2"/>
    </row>
    <row r="62" spans="5:5" x14ac:dyDescent="0.2">
      <c r="E62" s="2"/>
    </row>
    <row r="63" spans="5:5" x14ac:dyDescent="0.2">
      <c r="E63" s="2"/>
    </row>
    <row r="64" spans="5:5" x14ac:dyDescent="0.2">
      <c r="E64" s="2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ClassStatistics</vt:lpstr>
      <vt:lpstr>Source</vt:lpstr>
      <vt:lpstr>ClassStatistics!Print_Titles</vt:lpstr>
    </vt:vector>
  </TitlesOfParts>
  <Company>ufl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Gelmis</dc:creator>
  <cp:lastModifiedBy>Bain, CJ</cp:lastModifiedBy>
  <cp:lastPrinted>2020-11-17T04:24:44Z</cp:lastPrinted>
  <dcterms:created xsi:type="dcterms:W3CDTF">2008-05-01T22:13:35Z</dcterms:created>
  <dcterms:modified xsi:type="dcterms:W3CDTF">2022-11-09T19:11:53Z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bs</vt:lpwstr>
  </property>
</Properties>
</file>